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МЕНЮ\"/>
    </mc:Choice>
  </mc:AlternateContent>
  <xr:revisionPtr revIDLastSave="0" documentId="13_ncr:1_{00CA29FE-64E9-4022-8378-6FBD3291B18B}" xr6:coauthVersionLast="45" xr6:coauthVersionMax="45" xr10:uidLastSave="{00000000-0000-0000-0000-000000000000}"/>
  <bookViews>
    <workbookView xWindow="300" yWindow="0" windowWidth="2845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3" i="1" l="1"/>
  <c r="G193" i="1"/>
  <c r="H193" i="1"/>
  <c r="I193" i="1"/>
  <c r="L193" i="1"/>
  <c r="L41" i="1" l="1"/>
  <c r="B192" i="1" l="1"/>
  <c r="A192" i="1"/>
  <c r="L191" i="1"/>
  <c r="J191" i="1"/>
  <c r="I191" i="1"/>
  <c r="H191" i="1"/>
  <c r="G191" i="1"/>
  <c r="B182" i="1"/>
  <c r="A182" i="1"/>
  <c r="L181" i="1"/>
  <c r="J181" i="1"/>
  <c r="I181" i="1"/>
  <c r="I192" i="1" s="1"/>
  <c r="H181" i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J143" i="1"/>
  <c r="J154" i="1" s="1"/>
  <c r="I143" i="1"/>
  <c r="I154" i="1" s="1"/>
  <c r="H143" i="1"/>
  <c r="H154" i="1" s="1"/>
  <c r="G143" i="1"/>
  <c r="G154" i="1" s="1"/>
  <c r="F143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J115" i="1"/>
  <c r="I115" i="1"/>
  <c r="H115" i="1"/>
  <c r="G115" i="1"/>
  <c r="F115" i="1"/>
  <c r="B106" i="1"/>
  <c r="A106" i="1"/>
  <c r="L105" i="1"/>
  <c r="J105" i="1"/>
  <c r="J116" i="1" s="1"/>
  <c r="I105" i="1"/>
  <c r="I116" i="1" s="1"/>
  <c r="H105" i="1"/>
  <c r="H116" i="1" s="1"/>
  <c r="G105" i="1"/>
  <c r="G116" i="1" s="1"/>
  <c r="F105" i="1"/>
  <c r="B98" i="1"/>
  <c r="A98" i="1"/>
  <c r="J97" i="1"/>
  <c r="I97" i="1"/>
  <c r="H97" i="1"/>
  <c r="G97" i="1"/>
  <c r="F97" i="1"/>
  <c r="B88" i="1"/>
  <c r="A88" i="1"/>
  <c r="L87" i="1"/>
  <c r="J87" i="1"/>
  <c r="J98" i="1" s="1"/>
  <c r="I87" i="1"/>
  <c r="I98" i="1" s="1"/>
  <c r="H87" i="1"/>
  <c r="H98" i="1" s="1"/>
  <c r="G87" i="1"/>
  <c r="G98" i="1" s="1"/>
  <c r="F87" i="1"/>
  <c r="F98" i="1" s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G69" i="1"/>
  <c r="G80" i="1" s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H61" i="1" s="1"/>
  <c r="G50" i="1"/>
  <c r="G61" i="1" s="1"/>
  <c r="F50" i="1"/>
  <c r="F61" i="1" s="1"/>
  <c r="B42" i="1"/>
  <c r="A42" i="1"/>
  <c r="B32" i="1"/>
  <c r="A32" i="1"/>
  <c r="B23" i="1"/>
  <c r="A23" i="1"/>
  <c r="B13" i="1"/>
  <c r="A13" i="1"/>
  <c r="J23" i="1"/>
  <c r="I23" i="1"/>
  <c r="G23" i="1"/>
  <c r="H192" i="1" l="1"/>
  <c r="J192" i="1"/>
  <c r="H80" i="1"/>
  <c r="J80" i="1"/>
  <c r="J61" i="1"/>
  <c r="I61" i="1"/>
  <c r="F154" i="1"/>
  <c r="F116" i="1"/>
  <c r="F80" i="1"/>
  <c r="J42" i="1" l="1"/>
  <c r="J193" i="1" s="1"/>
  <c r="F42" i="1"/>
  <c r="Z43" i="1"/>
</calcChain>
</file>

<file path=xl/sharedStrings.xml><?xml version="1.0" encoding="utf-8"?>
<sst xmlns="http://schemas.openxmlformats.org/spreadsheetml/2006/main" count="339" uniqueCount="118">
  <si>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</si>
  <si>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</si>
  <si>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</si>
  <si>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</si>
  <si>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</si>
  <si>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</si>
  <si>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</si>
  <si>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</si>
  <si>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</si>
  <si>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</si>
  <si>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</si>
  <si>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</si>
  <si>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</si>
  <si>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</si>
  <si>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</si>
  <si>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</si>
  <si>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</si>
  <si>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</si>
  <si>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</si>
  <si>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</si>
  <si>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</si>
  <si>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</si>
  <si>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</si>
  <si>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</si>
  <si>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</si>
  <si>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</si>
  <si>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</si>
  <si>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</si>
  <si>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</si>
  <si>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</si>
  <si>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</si>
  <si>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</si>
  <si>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</si>
  <si>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</si>
  <si>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</si>
  <si>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</si>
  <si>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</si>
  <si>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</si>
  <si>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</si>
  <si>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Кирбенёва А.А.</t>
  </si>
  <si>
    <t>Кофейный напиток с молоком</t>
  </si>
  <si>
    <t>Хлеб пшеничный</t>
  </si>
  <si>
    <t>Плоды или ягоды свежие</t>
  </si>
  <si>
    <t>Борщ с картофелем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</si>
  <si>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</si>
  <si>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</si>
  <si>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</si>
  <si>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Хлеб ржано-пшеничный</t>
  </si>
  <si>
    <t>Н</t>
  </si>
  <si>
    <t>Каша жидкая молочная из манной крупы (с маслом и сахаром)</t>
  </si>
  <si>
    <t>Чай с сахаром, вареньем, джемом, медом, повидлом (сахар)</t>
  </si>
  <si>
    <t>Суп с макаронными (лапша) изделиями</t>
  </si>
  <si>
    <t>Азу из отварного мяса птицы</t>
  </si>
  <si>
    <t>Рис отварной (с овощами)</t>
  </si>
  <si>
    <t xml:space="preserve">Компот из сухофруктов и шиповника </t>
  </si>
  <si>
    <t>508а</t>
  </si>
  <si>
    <t>7\10</t>
  </si>
  <si>
    <t>Каша "Дружба" с маслом сливочным</t>
  </si>
  <si>
    <t>Масло (порциями)</t>
  </si>
  <si>
    <t>2\4</t>
  </si>
  <si>
    <t>Суп картофельный с клецками на курином бульоне</t>
  </si>
  <si>
    <t>Каша рассыпчатая гречневая</t>
  </si>
  <si>
    <t>Напиток  ягодный</t>
  </si>
  <si>
    <t>Сыр (порциями) (Российский)</t>
  </si>
  <si>
    <t>Омлет натуральный</t>
  </si>
  <si>
    <t>Какао с молоком</t>
  </si>
  <si>
    <t>Рассольник ленинградский</t>
  </si>
  <si>
    <t>Соки овощные, фруктовые и ягодные</t>
  </si>
  <si>
    <t>Каша вязкая молочная из пшенной, овсяной, гречневой и других круп (с маслом и сахаром)</t>
  </si>
  <si>
    <t>Чай с сахаром, вареньем, джемом, медом, повидлом (повидло)</t>
  </si>
  <si>
    <t xml:space="preserve"> Хлеб пшеничный</t>
  </si>
  <si>
    <t>Суп картофельный с бобовыми</t>
  </si>
  <si>
    <t>Компот из смеси сухофруктов</t>
  </si>
  <si>
    <t>Щи из свежей капусты с картофелем</t>
  </si>
  <si>
    <t>Куринная грудка отварная в сметанном соусе</t>
  </si>
  <si>
    <t>Макаронные изделия отварные с маслом</t>
  </si>
  <si>
    <t>Компот из свежезамороженных ягод</t>
  </si>
  <si>
    <t>Свекольник из свежей капусты с картофелем</t>
  </si>
  <si>
    <t>Шницель натуральный рубленный</t>
  </si>
  <si>
    <t>Каша гречневая рассыпчатая</t>
  </si>
  <si>
    <t>Компот из яблок и слив или яблок и алычи (яблоки и алыча)</t>
  </si>
  <si>
    <t>5\2</t>
  </si>
  <si>
    <t>9\8</t>
  </si>
  <si>
    <t>Каша вязкая молочная из риса, ячневой, кукурузной и перловой круп (с маслом и сахаром)</t>
  </si>
  <si>
    <t>Какао из консервов "Какао со сгущенным молоком и сахаром"</t>
  </si>
  <si>
    <t>Солянка</t>
  </si>
  <si>
    <t>Рыба запеченная под сыром</t>
  </si>
  <si>
    <t>Пюре картофельное</t>
  </si>
  <si>
    <t xml:space="preserve">Кисель из плодов или ягод </t>
  </si>
  <si>
    <t>Запеканка творожная</t>
  </si>
  <si>
    <t>Чай с молоком или сливками</t>
  </si>
  <si>
    <t>Суп крестьянский с овощами</t>
  </si>
  <si>
    <t>Котлеты домашние (с соусом)</t>
  </si>
  <si>
    <t>Каша пшенная или гречнивая</t>
  </si>
  <si>
    <t>Суп картофельный с яичными хлопьями</t>
  </si>
  <si>
    <t>Плов (филе индейки, рис, томатная паста, морковь, лук)</t>
  </si>
  <si>
    <t>Винегрет овощной</t>
  </si>
  <si>
    <t>Салат из белокочанной капусты с кукурузой, луком и растительным маслом</t>
  </si>
  <si>
    <t>Салат из свеклы с сыром</t>
  </si>
  <si>
    <t>50/1</t>
  </si>
  <si>
    <t>Салат из моркови с огурцами и зеленым горошком</t>
  </si>
  <si>
    <t>Голубцы ленивые (с мясом птицы)</t>
  </si>
  <si>
    <t>Каша вязкая молочная из пшеной, овсяной, гречневой и других круп (с маслос и вареньем) (пшенная)</t>
  </si>
  <si>
    <t>Салат из свеклы с яблоками</t>
  </si>
  <si>
    <t>Салат из белокачанной капусты с морковью и растительным маслом</t>
  </si>
  <si>
    <t>Салат "Степной" (морковка отварная, соленый огурец, картофель отварной, горошек зеленый консервированный, лук, масло растительное)</t>
  </si>
  <si>
    <t>Соус молочный (сладкий)</t>
  </si>
  <si>
    <t>5\1</t>
  </si>
  <si>
    <t>Салат из свеклы с солеными огурцами</t>
  </si>
  <si>
    <t xml:space="preserve">Бутерброд с сыром </t>
  </si>
  <si>
    <t>Тефтели мясные с рисом в соусе</t>
  </si>
  <si>
    <t>12\6</t>
  </si>
  <si>
    <t>Жаркое по-домашнему (мясо птицы, картофель,лук репчатый,томат паста)</t>
  </si>
  <si>
    <t>Каша гречневая рассыпчатая с овощами</t>
  </si>
  <si>
    <t>Каша из смеси круп (четыре злака)</t>
  </si>
  <si>
    <t>Овощи натуральные соленые (помидоры)</t>
  </si>
  <si>
    <t>Салат из капусты белокочанной и свеклы (2-й вариант)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</si>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</sst>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>
      <alignment wrapText="1"/>
    </xf>
    <xf numFmtId="0" fontId="11" fillId="4" borderId="17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4" fontId="11" fillId="4" borderId="2" xfId="0" applyNumberFormat="1" applyFont="1" applyFill="1" applyBorder="1" applyAlignment="1">
      <alignment horizontal="right"/>
    </xf>
    <xf numFmtId="4" fontId="11" fillId="4" borderId="17" xfId="0" applyNumberFormat="1" applyFont="1" applyFill="1" applyBorder="1" applyAlignment="1">
      <alignment horizontal="right"/>
    </xf>
    <xf numFmtId="2" fontId="11" fillId="4" borderId="2" xfId="0" applyNumberFormat="1" applyFont="1" applyFill="1" applyBorder="1" applyAlignment="1">
      <alignment horizontal="right"/>
    </xf>
    <xf numFmtId="0" fontId="11" fillId="4" borderId="2" xfId="0" applyFont="1" applyFill="1" applyBorder="1"/>
    <xf numFmtId="2" fontId="11" fillId="4" borderId="2" xfId="0" applyNumberFormat="1" applyFont="1" applyFill="1" applyBorder="1" applyAlignment="1"/>
    <xf numFmtId="0" fontId="11" fillId="4" borderId="2" xfId="0" applyFont="1" applyFill="1" applyBorder="1" applyAlignment="1"/>
    <xf numFmtId="4" fontId="11" fillId="4" borderId="2" xfId="0" applyNumberFormat="1" applyFont="1" applyFill="1" applyBorder="1" applyAlignment="1"/>
    <xf numFmtId="0" fontId="11" fillId="4" borderId="17" xfId="0" applyFont="1" applyFill="1" applyBorder="1" applyAlignment="1"/>
    <xf numFmtId="4" fontId="11" fillId="4" borderId="17" xfId="0" applyNumberFormat="1" applyFont="1" applyFill="1" applyBorder="1" applyAlignment="1"/>
    <xf numFmtId="0" fontId="12" fillId="2" borderId="1" xfId="0" applyFont="1" applyFill="1" applyBorder="1" applyAlignment="1" applyProtection="1">
      <alignment horizontal="right" wrapText="1"/>
      <protection locked="0"/>
    </xf>
    <xf numFmtId="0" fontId="12" fillId="2" borderId="15" xfId="0" applyFont="1" applyFill="1" applyBorder="1" applyAlignment="1" applyProtection="1">
      <alignment horizontal="right" wrapText="1"/>
      <protection locked="0"/>
    </xf>
    <xf numFmtId="0" fontId="11" fillId="4" borderId="24" xfId="0" applyFont="1" applyFill="1" applyBorder="1" applyAlignment="1">
      <alignment horizontal="right"/>
    </xf>
    <xf numFmtId="4" fontId="11" fillId="4" borderId="2" xfId="0" applyNumberFormat="1" applyFont="1" applyFill="1" applyBorder="1"/>
    <xf numFmtId="4" fontId="11" fillId="4" borderId="17" xfId="0" applyNumberFormat="1" applyFont="1" applyFill="1" applyBorder="1"/>
    <xf numFmtId="2" fontId="11" fillId="4" borderId="2" xfId="0" applyNumberFormat="1" applyFont="1" applyFill="1" applyBorder="1"/>
    <xf numFmtId="0" fontId="11" fillId="4" borderId="2" xfId="0" applyFont="1" applyFill="1" applyBorder="1" applyAlignment="1">
      <alignment vertical="distributed" wrapText="1"/>
    </xf>
    <xf numFmtId="4" fontId="11" fillId="4" borderId="23" xfId="0" applyNumberFormat="1" applyFont="1" applyFill="1" applyBorder="1"/>
    <xf numFmtId="0" fontId="11" fillId="4" borderId="2" xfId="0" applyFont="1" applyFill="1" applyBorder="1" applyAlignment="1">
      <alignment horizontal="justify" vertical="distributed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2" fillId="2" borderId="1" xfId="0" applyFont="1" applyFill="1" applyBorder="1" applyAlignment="1" applyProtection="1">
      <alignment horizontal="right" vertical="top" wrapText="1"/>
      <protection locked="0"/>
    </xf>
    <xf numFmtId="0" fontId="12" fillId="2" borderId="2" xfId="0" applyFont="1" applyFill="1" applyBorder="1" applyAlignment="1" applyProtection="1">
      <alignment horizontal="right" vertical="top" wrapText="1"/>
      <protection locked="0"/>
    </xf>
    <xf numFmtId="0" fontId="12" fillId="2" borderId="17" xfId="0" applyFont="1" applyFill="1" applyBorder="1" applyAlignment="1" applyProtection="1">
      <alignment horizontal="right" vertical="top" wrapText="1"/>
      <protection locked="0"/>
    </xf>
    <xf numFmtId="0" fontId="11" fillId="4" borderId="4" xfId="0" applyFont="1" applyFill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2" fontId="11" fillId="4" borderId="4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wrapText="1"/>
    </xf>
    <xf numFmtId="0" fontId="13" fillId="4" borderId="17" xfId="0" applyFont="1" applyFill="1" applyBorder="1" applyAlignment="1">
      <alignment horizontal="right"/>
    </xf>
    <xf numFmtId="0" fontId="14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wrapText="1"/>
    </xf>
    <xf numFmtId="0" fontId="12" fillId="4" borderId="17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right"/>
    </xf>
    <xf numFmtId="0" fontId="12" fillId="4" borderId="2" xfId="0" applyFont="1" applyFill="1" applyBorder="1"/>
    <xf numFmtId="2" fontId="12" fillId="4" borderId="2" xfId="0" applyNumberFormat="1" applyFont="1" applyFill="1" applyBorder="1" applyAlignment="1">
      <alignment horizontal="right"/>
    </xf>
    <xf numFmtId="0" fontId="11" fillId="4" borderId="17" xfId="0" applyFont="1" applyFill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>
      <alignment horizontal="left" wrapText="1"/>
    </xf>
    <xf numFmtId="16" fontId="15" fillId="4" borderId="17" xfId="0" applyNumberFormat="1" applyFont="1" applyFill="1" applyBorder="1" applyAlignment="1">
      <alignment horizontal="right"/>
    </xf>
    <xf numFmtId="0" fontId="16" fillId="0" borderId="0" xfId="0" applyFont="1"/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2" xfId="0" applyNumberFormat="1" applyFont="1" applyBorder="1" applyAlignment="1">
      <alignment horizontal="center" vertical="top" wrapText="1"/>
    </xf>
    <xf numFmtId="0" fontId="12" fillId="2" borderId="4" xfId="0" applyFont="1" applyFill="1" applyBorder="1" applyAlignment="1" applyProtection="1">
      <alignment horizontal="right" wrapText="1"/>
      <protection locked="0"/>
    </xf>
    <xf numFmtId="0" fontId="12" fillId="2" borderId="25" xfId="0" applyFont="1" applyFill="1" applyBorder="1" applyAlignment="1" applyProtection="1">
      <alignment horizontal="right" wrapText="1"/>
      <protection locked="0"/>
    </xf>
    <xf numFmtId="0" fontId="0" fillId="5" borderId="2" xfId="0" applyFill="1" applyBorder="1" applyProtection="1">
      <protection locked="0"/>
    </xf>
    <xf numFmtId="0" fontId="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8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105"/>
      <c r="D1" s="106"/>
      <c r="E1" s="106"/>
      <c r="F1" s="12" t="s">
        <v>15</v>
      </c>
      <c r="G1" s="2" t="s">
        <v>16</v>
      </c>
      <c r="H1" s="107" t="s">
        <v>38</v>
      </c>
      <c r="I1" s="107"/>
      <c r="J1" s="107"/>
      <c r="K1" s="107"/>
    </row>
    <row r="2" spans="1:12" ht="18" x14ac:dyDescent="0.2">
      <c r="A2" s="35" t="s">
        <v>5</v>
      </c>
      <c r="C2" s="2"/>
      <c r="G2" s="2" t="s">
        <v>17</v>
      </c>
      <c r="H2" s="107" t="s">
        <v>39</v>
      </c>
      <c r="I2" s="107"/>
      <c r="J2" s="107"/>
      <c r="K2" s="10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6">
        <v>7</v>
      </c>
      <c r="I3" s="46">
        <v>10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49</v>
      </c>
      <c r="F6" s="53">
        <v>200</v>
      </c>
      <c r="G6" s="56">
        <v>5.56</v>
      </c>
      <c r="H6" s="56">
        <v>9.74</v>
      </c>
      <c r="I6" s="56">
        <v>38.5</v>
      </c>
      <c r="J6" s="53">
        <v>264.54000000000002</v>
      </c>
      <c r="K6" s="52">
        <v>181</v>
      </c>
      <c r="L6" s="54">
        <v>47.22</v>
      </c>
    </row>
    <row r="7" spans="1:12" ht="30" x14ac:dyDescent="0.25">
      <c r="A7" s="23"/>
      <c r="B7" s="15"/>
      <c r="C7" s="11"/>
      <c r="D7" s="7" t="s">
        <v>21</v>
      </c>
      <c r="E7" s="51" t="s">
        <v>50</v>
      </c>
      <c r="F7" s="53">
        <v>200</v>
      </c>
      <c r="G7" s="56">
        <v>0.06</v>
      </c>
      <c r="H7" s="56">
        <v>0.02</v>
      </c>
      <c r="I7" s="56">
        <v>13.96</v>
      </c>
      <c r="J7" s="53">
        <v>55.82</v>
      </c>
      <c r="K7" s="52">
        <v>376</v>
      </c>
      <c r="L7" s="54">
        <v>15.39</v>
      </c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60</v>
      </c>
      <c r="G8" s="56">
        <v>4.74</v>
      </c>
      <c r="H8" s="56">
        <v>0.6</v>
      </c>
      <c r="I8" s="56">
        <v>1.26</v>
      </c>
      <c r="J8" s="53">
        <v>140.28</v>
      </c>
      <c r="K8" s="52" t="s">
        <v>48</v>
      </c>
      <c r="L8" s="55">
        <v>5.98</v>
      </c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100</v>
      </c>
      <c r="G9" s="56">
        <v>0.4</v>
      </c>
      <c r="H9" s="56">
        <v>0.4</v>
      </c>
      <c r="I9" s="56">
        <v>9.8000000000000007</v>
      </c>
      <c r="J9" s="53">
        <v>47</v>
      </c>
      <c r="K9" s="65">
        <v>338</v>
      </c>
      <c r="L9" s="54">
        <v>34.200000000000003</v>
      </c>
    </row>
    <row r="10" spans="1:12" ht="15" x14ac:dyDescent="0.25">
      <c r="A10" s="23"/>
      <c r="B10" s="15"/>
      <c r="C10" s="11"/>
      <c r="D10" s="6"/>
      <c r="E10" s="40"/>
      <c r="F10" s="41"/>
      <c r="G10" s="41"/>
      <c r="H10" s="41"/>
      <c r="I10" s="41"/>
      <c r="J10" s="41"/>
      <c r="K10" s="42"/>
      <c r="L10" s="97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7"/>
      <c r="C12" s="8"/>
      <c r="D12" s="18" t="s">
        <v>32</v>
      </c>
      <c r="E12" s="9"/>
      <c r="F12" s="19">
        <v>560</v>
      </c>
      <c r="G12" s="19">
        <v>10.76</v>
      </c>
      <c r="H12" s="19">
        <v>10.76</v>
      </c>
      <c r="I12" s="19">
        <v>63.52</v>
      </c>
      <c r="J12" s="19">
        <v>507.64</v>
      </c>
      <c r="K12" s="25"/>
      <c r="L12" s="98">
        <v>102.8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69" t="s">
        <v>108</v>
      </c>
      <c r="F13" s="57">
        <v>100</v>
      </c>
      <c r="G13" s="68">
        <v>1.2</v>
      </c>
      <c r="H13" s="68">
        <v>10.4</v>
      </c>
      <c r="I13" s="68">
        <v>6.5</v>
      </c>
      <c r="J13" s="57">
        <v>124</v>
      </c>
      <c r="K13" s="52">
        <v>53</v>
      </c>
      <c r="L13" s="66">
        <v>43.4</v>
      </c>
    </row>
    <row r="14" spans="1:12" ht="15" x14ac:dyDescent="0.25">
      <c r="A14" s="23"/>
      <c r="B14" s="15"/>
      <c r="C14" s="11"/>
      <c r="D14" s="7" t="s">
        <v>26</v>
      </c>
      <c r="E14" s="51" t="s">
        <v>51</v>
      </c>
      <c r="F14" s="57">
        <v>200</v>
      </c>
      <c r="G14" s="68">
        <v>1.38</v>
      </c>
      <c r="H14" s="68">
        <v>4.08</v>
      </c>
      <c r="I14" s="68">
        <v>10.4</v>
      </c>
      <c r="J14" s="57">
        <v>96.6</v>
      </c>
      <c r="K14" s="52">
        <v>52</v>
      </c>
      <c r="L14" s="66">
        <v>50.96</v>
      </c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57">
        <v>100</v>
      </c>
      <c r="G15" s="68">
        <v>22.2</v>
      </c>
      <c r="H15" s="68">
        <v>21.3</v>
      </c>
      <c r="I15" s="68">
        <v>4.54</v>
      </c>
      <c r="J15" s="57">
        <v>296.3</v>
      </c>
      <c r="K15" s="52" t="s">
        <v>55</v>
      </c>
      <c r="L15" s="66">
        <v>90.17</v>
      </c>
    </row>
    <row r="16" spans="1:12" ht="15" x14ac:dyDescent="0.25">
      <c r="A16" s="23"/>
      <c r="B16" s="15"/>
      <c r="C16" s="11"/>
      <c r="D16" s="7" t="s">
        <v>28</v>
      </c>
      <c r="E16" s="51" t="s">
        <v>53</v>
      </c>
      <c r="F16" s="57">
        <v>150</v>
      </c>
      <c r="G16" s="68">
        <v>3.5</v>
      </c>
      <c r="H16" s="68">
        <v>9.6999999999999993</v>
      </c>
      <c r="I16" s="68">
        <v>32.799999999999997</v>
      </c>
      <c r="J16" s="57">
        <v>233</v>
      </c>
      <c r="K16" s="52">
        <v>414</v>
      </c>
      <c r="L16" s="66">
        <v>30.31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57">
        <v>200</v>
      </c>
      <c r="G17" s="68">
        <v>0.52</v>
      </c>
      <c r="H17" s="68">
        <v>0.18</v>
      </c>
      <c r="I17" s="68">
        <v>28.86</v>
      </c>
      <c r="J17" s="68">
        <v>71.599999999999994</v>
      </c>
      <c r="K17" s="52" t="s">
        <v>56</v>
      </c>
      <c r="L17" s="66">
        <v>17.100000000000001</v>
      </c>
    </row>
    <row r="18" spans="1:12" ht="15" x14ac:dyDescent="0.25">
      <c r="A18" s="23"/>
      <c r="B18" s="15"/>
      <c r="C18" s="11"/>
      <c r="D18" s="7" t="s">
        <v>30</v>
      </c>
      <c r="E18" s="51" t="s">
        <v>41</v>
      </c>
      <c r="F18" s="57">
        <v>60</v>
      </c>
      <c r="G18" s="68">
        <v>4.74</v>
      </c>
      <c r="H18" s="68">
        <v>0.6</v>
      </c>
      <c r="I18" s="68">
        <v>1.26</v>
      </c>
      <c r="J18" s="57">
        <v>140.28</v>
      </c>
      <c r="K18" s="52" t="s">
        <v>48</v>
      </c>
      <c r="L18" s="66">
        <v>5.98</v>
      </c>
    </row>
    <row r="19" spans="1:12" ht="15" x14ac:dyDescent="0.25">
      <c r="A19" s="23"/>
      <c r="B19" s="15"/>
      <c r="C19" s="11"/>
      <c r="D19" s="7" t="s">
        <v>31</v>
      </c>
      <c r="E19" s="51" t="s">
        <v>47</v>
      </c>
      <c r="F19" s="57">
        <v>60</v>
      </c>
      <c r="G19" s="68">
        <v>3.36</v>
      </c>
      <c r="H19" s="68">
        <v>0.66</v>
      </c>
      <c r="I19" s="68">
        <v>1.44</v>
      </c>
      <c r="J19" s="57">
        <v>137.94</v>
      </c>
      <c r="K19" s="52" t="s">
        <v>48</v>
      </c>
      <c r="L19" s="66">
        <v>5.98</v>
      </c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97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32</v>
      </c>
      <c r="E22" s="9"/>
      <c r="F22" s="19">
        <v>870</v>
      </c>
      <c r="G22" s="19">
        <v>36.9</v>
      </c>
      <c r="H22" s="19">
        <v>46.92</v>
      </c>
      <c r="I22" s="19">
        <v>85.8</v>
      </c>
      <c r="J22" s="19">
        <v>1099.72</v>
      </c>
      <c r="K22" s="25"/>
      <c r="L22" s="98">
        <v>295.2</v>
      </c>
    </row>
    <row r="23" spans="1:12" ht="15.75" thickBot="1" x14ac:dyDescent="0.25">
      <c r="A23" s="29">
        <f>A6</f>
        <v>1</v>
      </c>
      <c r="B23" s="30">
        <f>B6</f>
        <v>1</v>
      </c>
      <c r="C23" s="108" t="s">
        <v>4</v>
      </c>
      <c r="D23" s="109"/>
      <c r="E23" s="31"/>
      <c r="F23" s="32">
        <v>1430</v>
      </c>
      <c r="G23" s="32">
        <f t="shared" ref="G23:J23" si="0">G12+G22</f>
        <v>47.66</v>
      </c>
      <c r="H23" s="32">
        <v>57.68</v>
      </c>
      <c r="I23" s="32">
        <f t="shared" si="0"/>
        <v>149.32</v>
      </c>
      <c r="J23" s="32">
        <f t="shared" si="0"/>
        <v>1607.3600000000001</v>
      </c>
      <c r="K23" s="32"/>
      <c r="L23" s="32">
        <v>398</v>
      </c>
    </row>
    <row r="24" spans="1:12" ht="30" x14ac:dyDescent="0.25">
      <c r="A24" s="14">
        <v>1</v>
      </c>
      <c r="B24" s="15">
        <v>2</v>
      </c>
      <c r="C24" s="22" t="s">
        <v>19</v>
      </c>
      <c r="D24" s="5" t="s">
        <v>20</v>
      </c>
      <c r="E24" s="49" t="s">
        <v>83</v>
      </c>
      <c r="F24" s="63">
        <v>200</v>
      </c>
      <c r="G24" s="56">
        <v>5.46</v>
      </c>
      <c r="H24" s="56">
        <v>9.86</v>
      </c>
      <c r="I24" s="56">
        <v>48.12</v>
      </c>
      <c r="J24" s="53">
        <v>303.64</v>
      </c>
      <c r="K24" s="64">
        <v>174</v>
      </c>
      <c r="L24" s="54">
        <v>44.32</v>
      </c>
    </row>
    <row r="25" spans="1:12" ht="15" x14ac:dyDescent="0.25">
      <c r="A25" s="14"/>
      <c r="B25" s="15"/>
      <c r="C25" s="11"/>
      <c r="D25" s="8"/>
      <c r="E25" s="49" t="s">
        <v>109</v>
      </c>
      <c r="F25" s="99">
        <v>50</v>
      </c>
      <c r="G25" s="56">
        <v>5.8</v>
      </c>
      <c r="H25" s="56">
        <v>8.3000000000000007</v>
      </c>
      <c r="I25" s="56">
        <v>14.83</v>
      </c>
      <c r="J25" s="53">
        <v>157</v>
      </c>
      <c r="K25" s="100">
        <v>3</v>
      </c>
      <c r="L25" s="54">
        <v>30.07</v>
      </c>
    </row>
    <row r="26" spans="1:12" ht="15" x14ac:dyDescent="0.25">
      <c r="A26" s="14"/>
      <c r="B26" s="15"/>
      <c r="C26" s="11"/>
      <c r="D26" s="7" t="s">
        <v>21</v>
      </c>
      <c r="E26" s="51" t="s">
        <v>40</v>
      </c>
      <c r="F26" s="53">
        <v>200</v>
      </c>
      <c r="G26" s="56">
        <v>3.16</v>
      </c>
      <c r="H26" s="56">
        <v>2.68</v>
      </c>
      <c r="I26" s="56">
        <v>15.94</v>
      </c>
      <c r="J26" s="53">
        <v>100.6</v>
      </c>
      <c r="K26" s="52">
        <v>379</v>
      </c>
      <c r="L26" s="54">
        <v>11.52</v>
      </c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3">
        <v>60</v>
      </c>
      <c r="G27" s="56">
        <v>4.74</v>
      </c>
      <c r="H27" s="56">
        <v>0.6</v>
      </c>
      <c r="I27" s="56">
        <v>1.26</v>
      </c>
      <c r="J27" s="53">
        <v>140.28</v>
      </c>
      <c r="K27" s="52" t="s">
        <v>48</v>
      </c>
      <c r="L27" s="55">
        <v>5.98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3">
        <v>100</v>
      </c>
      <c r="G28" s="56">
        <v>0.4</v>
      </c>
      <c r="H28" s="56">
        <v>0.4</v>
      </c>
      <c r="I28" s="56">
        <v>9.8000000000000007</v>
      </c>
      <c r="J28" s="57">
        <v>47</v>
      </c>
      <c r="K28" s="52">
        <v>338</v>
      </c>
      <c r="L28" s="70">
        <v>34.200000000000003</v>
      </c>
    </row>
    <row r="29" spans="1:12" ht="15" x14ac:dyDescent="0.25">
      <c r="A29" s="14"/>
      <c r="B29" s="15"/>
      <c r="C29" s="11"/>
      <c r="D29" s="6"/>
      <c r="E29" s="40"/>
      <c r="F29" s="41"/>
      <c r="G29" s="111"/>
      <c r="H29" s="111"/>
      <c r="I29" s="111"/>
      <c r="J29" s="41"/>
      <c r="K29" s="42"/>
      <c r="L29" s="97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6"/>
      <c r="B31" s="17"/>
      <c r="C31" s="8"/>
      <c r="D31" s="18" t="s">
        <v>32</v>
      </c>
      <c r="E31" s="9"/>
      <c r="F31" s="19">
        <v>610</v>
      </c>
      <c r="G31" s="19">
        <v>19.559999999999999</v>
      </c>
      <c r="H31" s="19">
        <v>21.84</v>
      </c>
      <c r="I31" s="19">
        <v>89.95</v>
      </c>
      <c r="J31" s="19">
        <v>748.52</v>
      </c>
      <c r="K31" s="25"/>
      <c r="L31" s="98">
        <v>126.09</v>
      </c>
    </row>
    <row r="32" spans="1:12" ht="15" x14ac:dyDescent="0.25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49" t="s">
        <v>96</v>
      </c>
      <c r="F32" s="53">
        <v>100</v>
      </c>
      <c r="G32" s="57">
        <v>1.39</v>
      </c>
      <c r="H32" s="57">
        <v>10.02</v>
      </c>
      <c r="I32" s="57">
        <v>6.55</v>
      </c>
      <c r="J32" s="57">
        <v>122</v>
      </c>
      <c r="K32" s="52">
        <v>67</v>
      </c>
      <c r="L32" s="54">
        <v>44.08</v>
      </c>
    </row>
    <row r="33" spans="1:26" ht="15" x14ac:dyDescent="0.25">
      <c r="A33" s="14"/>
      <c r="B33" s="15"/>
      <c r="C33" s="11"/>
      <c r="D33" s="7" t="s">
        <v>26</v>
      </c>
      <c r="E33" s="49" t="s">
        <v>43</v>
      </c>
      <c r="F33" s="53">
        <v>200</v>
      </c>
      <c r="G33" s="56">
        <v>2.5499999999999998</v>
      </c>
      <c r="H33" s="56">
        <v>2.13</v>
      </c>
      <c r="I33" s="56">
        <v>10.18</v>
      </c>
      <c r="J33" s="57">
        <v>92.8</v>
      </c>
      <c r="K33" s="52">
        <v>84</v>
      </c>
      <c r="L33" s="54">
        <v>54.38</v>
      </c>
    </row>
    <row r="34" spans="1:26" ht="15" x14ac:dyDescent="0.25">
      <c r="A34" s="14"/>
      <c r="B34" s="15"/>
      <c r="C34" s="11"/>
      <c r="D34" s="7" t="s">
        <v>27</v>
      </c>
      <c r="E34" s="51" t="s">
        <v>44</v>
      </c>
      <c r="F34" s="53">
        <v>100</v>
      </c>
      <c r="G34" s="56">
        <v>11.13</v>
      </c>
      <c r="H34" s="56">
        <v>21.38</v>
      </c>
      <c r="I34" s="56">
        <v>11.24</v>
      </c>
      <c r="J34" s="57">
        <v>282.18</v>
      </c>
      <c r="K34" s="52">
        <v>295</v>
      </c>
      <c r="L34" s="54">
        <v>111.93</v>
      </c>
    </row>
    <row r="35" spans="1:26" ht="15" x14ac:dyDescent="0.25">
      <c r="A35" s="14"/>
      <c r="B35" s="15"/>
      <c r="C35" s="11"/>
      <c r="D35" s="7" t="s">
        <v>28</v>
      </c>
      <c r="E35" s="51" t="s">
        <v>45</v>
      </c>
      <c r="F35" s="53">
        <v>150</v>
      </c>
      <c r="G35" s="56">
        <v>5.52</v>
      </c>
      <c r="H35" s="56">
        <v>4.51</v>
      </c>
      <c r="I35" s="56">
        <v>26.44</v>
      </c>
      <c r="J35" s="57">
        <v>168.45</v>
      </c>
      <c r="K35" s="52">
        <v>157</v>
      </c>
      <c r="L35" s="54">
        <v>32.450000000000003</v>
      </c>
    </row>
    <row r="36" spans="1:26" ht="30" x14ac:dyDescent="0.25">
      <c r="A36" s="14"/>
      <c r="B36" s="15"/>
      <c r="C36" s="11"/>
      <c r="D36" s="7" t="s">
        <v>29</v>
      </c>
      <c r="E36" s="51" t="s">
        <v>46</v>
      </c>
      <c r="F36" s="53">
        <v>200</v>
      </c>
      <c r="G36" s="56">
        <v>0.44</v>
      </c>
      <c r="H36" s="56">
        <v>0.16</v>
      </c>
      <c r="I36" s="56">
        <v>28.2</v>
      </c>
      <c r="J36" s="57">
        <v>116.6</v>
      </c>
      <c r="K36" s="52">
        <v>342</v>
      </c>
      <c r="L36" s="54">
        <v>17.100000000000001</v>
      </c>
    </row>
    <row r="37" spans="1:26" ht="15" x14ac:dyDescent="0.25">
      <c r="A37" s="14"/>
      <c r="B37" s="15"/>
      <c r="C37" s="11"/>
      <c r="D37" s="7" t="s">
        <v>30</v>
      </c>
      <c r="E37" s="51" t="s">
        <v>41</v>
      </c>
      <c r="F37" s="53">
        <v>60</v>
      </c>
      <c r="G37" s="56">
        <v>4.74</v>
      </c>
      <c r="H37" s="56">
        <v>0.6</v>
      </c>
      <c r="I37" s="56">
        <v>1.26</v>
      </c>
      <c r="J37" s="57">
        <v>140.28</v>
      </c>
      <c r="K37" s="52" t="s">
        <v>48</v>
      </c>
      <c r="L37" s="54">
        <v>5.98</v>
      </c>
    </row>
    <row r="38" spans="1:26" ht="15" x14ac:dyDescent="0.25">
      <c r="A38" s="14"/>
      <c r="B38" s="15"/>
      <c r="C38" s="11"/>
      <c r="D38" s="7" t="s">
        <v>31</v>
      </c>
      <c r="E38" s="51" t="s">
        <v>47</v>
      </c>
      <c r="F38" s="53">
        <v>60</v>
      </c>
      <c r="G38" s="56">
        <v>3.36</v>
      </c>
      <c r="H38" s="56">
        <v>0.66</v>
      </c>
      <c r="I38" s="56">
        <v>1.44</v>
      </c>
      <c r="J38" s="57">
        <v>137.94</v>
      </c>
      <c r="K38" s="52" t="s">
        <v>48</v>
      </c>
      <c r="L38" s="54">
        <v>5.98</v>
      </c>
    </row>
    <row r="39" spans="1:26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97"/>
    </row>
    <row r="40" spans="1:26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26" ht="15" x14ac:dyDescent="0.25">
      <c r="A41" s="16"/>
      <c r="B41" s="17"/>
      <c r="C41" s="8"/>
      <c r="D41" s="18" t="s">
        <v>32</v>
      </c>
      <c r="E41" s="9"/>
      <c r="F41" s="19">
        <v>870</v>
      </c>
      <c r="G41" s="19">
        <v>29.13</v>
      </c>
      <c r="H41" s="19">
        <v>39.46</v>
      </c>
      <c r="I41" s="19">
        <v>85.31</v>
      </c>
      <c r="J41" s="19">
        <v>1060.25</v>
      </c>
      <c r="K41" s="25"/>
      <c r="L41" s="98">
        <f>SUM(L32:L40)</f>
        <v>271.90000000000009</v>
      </c>
    </row>
    <row r="42" spans="1:26" ht="15.75" customHeight="1" thickBot="1" x14ac:dyDescent="0.25">
      <c r="A42" s="33">
        <f>A24</f>
        <v>1</v>
      </c>
      <c r="B42" s="33">
        <f>B24</f>
        <v>2</v>
      </c>
      <c r="C42" s="108" t="s">
        <v>4</v>
      </c>
      <c r="D42" s="109"/>
      <c r="E42" s="31"/>
      <c r="F42" s="32">
        <f>F31+F41</f>
        <v>1480</v>
      </c>
      <c r="G42" s="32">
        <v>48.69</v>
      </c>
      <c r="H42" s="32">
        <v>61.3</v>
      </c>
      <c r="I42" s="32">
        <v>175.26</v>
      </c>
      <c r="J42" s="32">
        <f t="shared" ref="J42" si="1">J31+J41</f>
        <v>1808.77</v>
      </c>
      <c r="K42" s="32"/>
      <c r="L42" s="32">
        <v>398</v>
      </c>
    </row>
    <row r="43" spans="1:26" ht="15" x14ac:dyDescent="0.25">
      <c r="A43" s="20">
        <v>1</v>
      </c>
      <c r="B43" s="21">
        <v>3</v>
      </c>
      <c r="C43" s="22" t="s">
        <v>19</v>
      </c>
      <c r="D43" s="5" t="s">
        <v>20</v>
      </c>
      <c r="E43" s="51" t="s">
        <v>64</v>
      </c>
      <c r="F43" s="53">
        <v>200</v>
      </c>
      <c r="G43" s="56">
        <v>5.8</v>
      </c>
      <c r="H43" s="56">
        <v>10.64</v>
      </c>
      <c r="I43" s="56">
        <v>31.88</v>
      </c>
      <c r="J43" s="57">
        <v>247.62</v>
      </c>
      <c r="K43" s="52">
        <v>175</v>
      </c>
      <c r="L43" s="66">
        <v>43.8</v>
      </c>
      <c r="Z43" s="2">
        <f ca="1">+Z29:AZ39:Z43</f>
        <v>0</v>
      </c>
    </row>
    <row r="44" spans="1:26" ht="15" x14ac:dyDescent="0.25">
      <c r="A44" s="23"/>
      <c r="B44" s="15"/>
      <c r="C44" s="11"/>
      <c r="D44" s="101"/>
      <c r="E44" s="51" t="s">
        <v>58</v>
      </c>
      <c r="F44" s="53">
        <v>10</v>
      </c>
      <c r="G44" s="56">
        <v>0.08</v>
      </c>
      <c r="H44" s="56">
        <v>7.25</v>
      </c>
      <c r="I44" s="56">
        <v>0.13</v>
      </c>
      <c r="J44" s="57">
        <v>66</v>
      </c>
      <c r="K44" s="52">
        <v>14</v>
      </c>
      <c r="L44" s="66">
        <v>17.100000000000001</v>
      </c>
    </row>
    <row r="45" spans="1:26" ht="30" x14ac:dyDescent="0.25">
      <c r="A45" s="23"/>
      <c r="B45" s="15"/>
      <c r="C45" s="11"/>
      <c r="D45" s="7" t="s">
        <v>21</v>
      </c>
      <c r="E45" s="51" t="s">
        <v>50</v>
      </c>
      <c r="F45" s="53">
        <v>200</v>
      </c>
      <c r="G45" s="56">
        <v>0.06</v>
      </c>
      <c r="H45" s="56">
        <v>0.02</v>
      </c>
      <c r="I45" s="56">
        <v>13.96</v>
      </c>
      <c r="J45" s="57">
        <v>55.82</v>
      </c>
      <c r="K45" s="52">
        <v>376</v>
      </c>
      <c r="L45" s="67">
        <v>15.39</v>
      </c>
    </row>
    <row r="46" spans="1:26" ht="15" x14ac:dyDescent="0.25">
      <c r="A46" s="23"/>
      <c r="B46" s="15"/>
      <c r="C46" s="11"/>
      <c r="D46" s="7" t="s">
        <v>22</v>
      </c>
      <c r="E46" s="51" t="s">
        <v>41</v>
      </c>
      <c r="F46" s="53">
        <v>60</v>
      </c>
      <c r="G46" s="56">
        <v>4.74</v>
      </c>
      <c r="H46" s="56">
        <v>0.6</v>
      </c>
      <c r="I46" s="56">
        <v>1.26</v>
      </c>
      <c r="J46" s="57">
        <v>140.28</v>
      </c>
      <c r="K46" s="52" t="s">
        <v>48</v>
      </c>
      <c r="L46" s="66">
        <v>5.98</v>
      </c>
    </row>
    <row r="47" spans="1:26" ht="15" x14ac:dyDescent="0.25">
      <c r="A47" s="23"/>
      <c r="B47" s="15"/>
      <c r="C47" s="11"/>
      <c r="D47" s="7" t="s">
        <v>23</v>
      </c>
      <c r="E47" s="51" t="s">
        <v>42</v>
      </c>
      <c r="F47" s="53">
        <v>100</v>
      </c>
      <c r="G47" s="56">
        <v>0.4</v>
      </c>
      <c r="H47" s="56">
        <v>0.4</v>
      </c>
      <c r="I47" s="56">
        <v>9.8000000000000007</v>
      </c>
      <c r="J47" s="57">
        <v>47</v>
      </c>
      <c r="K47" s="52">
        <v>338</v>
      </c>
      <c r="L47" s="70">
        <v>34.200000000000003</v>
      </c>
    </row>
    <row r="48" spans="1:26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  <c r="P48" s="2">
        <v>54.3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570</v>
      </c>
      <c r="G50" s="19">
        <f t="shared" ref="G50" si="2">SUM(G43:G49)</f>
        <v>11.08</v>
      </c>
      <c r="H50" s="19">
        <f t="shared" ref="H50" si="3">SUM(H43:H49)</f>
        <v>18.91</v>
      </c>
      <c r="I50" s="19">
        <f t="shared" ref="I50" si="4">SUM(I43:I49)</f>
        <v>57.03</v>
      </c>
      <c r="J50" s="19">
        <f t="shared" ref="J50:L50" si="5">SUM(J43:J49)</f>
        <v>556.72</v>
      </c>
      <c r="K50" s="25"/>
      <c r="L50" s="19">
        <f t="shared" si="5"/>
        <v>116.47</v>
      </c>
    </row>
    <row r="51" spans="1:12" ht="30" x14ac:dyDescent="0.2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71" t="s">
        <v>97</v>
      </c>
      <c r="F51" s="53">
        <v>100</v>
      </c>
      <c r="G51" s="56">
        <v>1.5</v>
      </c>
      <c r="H51" s="56">
        <v>6.7</v>
      </c>
      <c r="I51" s="56">
        <v>10.33</v>
      </c>
      <c r="J51" s="53">
        <v>106.67</v>
      </c>
      <c r="K51" s="52">
        <v>22</v>
      </c>
      <c r="L51" s="66">
        <v>37.14</v>
      </c>
    </row>
    <row r="52" spans="1:12" ht="15" x14ac:dyDescent="0.25">
      <c r="A52" s="23"/>
      <c r="B52" s="15"/>
      <c r="C52" s="11"/>
      <c r="D52" s="7" t="s">
        <v>26</v>
      </c>
      <c r="E52" s="51" t="s">
        <v>60</v>
      </c>
      <c r="F52" s="53">
        <v>200</v>
      </c>
      <c r="G52" s="56">
        <v>2.5499999999999998</v>
      </c>
      <c r="H52" s="56">
        <v>3.6</v>
      </c>
      <c r="I52" s="56">
        <v>15.8</v>
      </c>
      <c r="J52" s="53">
        <v>115.4</v>
      </c>
      <c r="K52" s="52">
        <v>43</v>
      </c>
      <c r="L52" s="66">
        <v>54.5</v>
      </c>
    </row>
    <row r="53" spans="1:12" ht="15" x14ac:dyDescent="0.25">
      <c r="A53" s="23"/>
      <c r="B53" s="15"/>
      <c r="C53" s="11"/>
      <c r="D53" s="7" t="s">
        <v>27</v>
      </c>
      <c r="E53" s="51" t="s">
        <v>110</v>
      </c>
      <c r="F53" s="53">
        <v>100</v>
      </c>
      <c r="G53" s="56">
        <v>9.15</v>
      </c>
      <c r="H53" s="56">
        <v>3.23</v>
      </c>
      <c r="I53" s="56">
        <v>8.6199999999999992</v>
      </c>
      <c r="J53" s="53">
        <v>100.77</v>
      </c>
      <c r="K53" s="52" t="s">
        <v>111</v>
      </c>
      <c r="L53" s="66">
        <v>120.86</v>
      </c>
    </row>
    <row r="54" spans="1:12" ht="15" x14ac:dyDescent="0.25">
      <c r="A54" s="23"/>
      <c r="B54" s="15"/>
      <c r="C54" s="11"/>
      <c r="D54" s="7" t="s">
        <v>28</v>
      </c>
      <c r="E54" s="51" t="s">
        <v>61</v>
      </c>
      <c r="F54" s="53">
        <v>150</v>
      </c>
      <c r="G54" s="56">
        <v>8.6</v>
      </c>
      <c r="H54" s="56">
        <v>6.09</v>
      </c>
      <c r="I54" s="56">
        <v>38.64</v>
      </c>
      <c r="J54" s="53">
        <v>243.75</v>
      </c>
      <c r="K54" s="52">
        <v>302</v>
      </c>
      <c r="L54" s="66">
        <v>39.96</v>
      </c>
    </row>
    <row r="55" spans="1:12" ht="15" x14ac:dyDescent="0.25">
      <c r="A55" s="23"/>
      <c r="B55" s="15"/>
      <c r="C55" s="11"/>
      <c r="D55" s="7" t="s">
        <v>29</v>
      </c>
      <c r="E55" s="51" t="s">
        <v>62</v>
      </c>
      <c r="F55" s="53">
        <v>200</v>
      </c>
      <c r="G55" s="56">
        <v>0.12</v>
      </c>
      <c r="H55" s="56">
        <v>0.02</v>
      </c>
      <c r="I55" s="56">
        <v>26.56</v>
      </c>
      <c r="J55" s="53">
        <v>106.8</v>
      </c>
      <c r="K55" s="52">
        <v>539</v>
      </c>
      <c r="L55" s="66">
        <v>17.100000000000001</v>
      </c>
    </row>
    <row r="56" spans="1:12" ht="15" x14ac:dyDescent="0.25">
      <c r="A56" s="23"/>
      <c r="B56" s="15"/>
      <c r="C56" s="11"/>
      <c r="D56" s="7" t="s">
        <v>30</v>
      </c>
      <c r="E56" s="51" t="s">
        <v>41</v>
      </c>
      <c r="F56" s="53">
        <v>60</v>
      </c>
      <c r="G56" s="56">
        <v>4.74</v>
      </c>
      <c r="H56" s="56">
        <v>0.6</v>
      </c>
      <c r="I56" s="56">
        <v>1.26</v>
      </c>
      <c r="J56" s="53">
        <v>140.28</v>
      </c>
      <c r="K56" s="52" t="s">
        <v>48</v>
      </c>
      <c r="L56" s="66">
        <v>5.98</v>
      </c>
    </row>
    <row r="57" spans="1:12" ht="15" x14ac:dyDescent="0.25">
      <c r="A57" s="23"/>
      <c r="B57" s="15"/>
      <c r="C57" s="11"/>
      <c r="D57" s="7" t="s">
        <v>31</v>
      </c>
      <c r="E57" s="51" t="s">
        <v>47</v>
      </c>
      <c r="F57" s="53">
        <v>60</v>
      </c>
      <c r="G57" s="56">
        <v>3.36</v>
      </c>
      <c r="H57" s="56">
        <v>0.66</v>
      </c>
      <c r="I57" s="56">
        <v>1.44</v>
      </c>
      <c r="J57" s="53">
        <v>137.94</v>
      </c>
      <c r="K57" s="52" t="s">
        <v>48</v>
      </c>
      <c r="L57" s="66">
        <v>5.98</v>
      </c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870</v>
      </c>
      <c r="G60" s="19">
        <f t="shared" ref="G60" si="6">SUM(G51:G59)</f>
        <v>30.019999999999996</v>
      </c>
      <c r="H60" s="19">
        <f t="shared" ref="H60" si="7">SUM(H51:H59)</f>
        <v>20.900000000000002</v>
      </c>
      <c r="I60" s="19">
        <f t="shared" ref="I60" si="8">SUM(I51:I59)</f>
        <v>102.65</v>
      </c>
      <c r="J60" s="19">
        <f t="shared" ref="J60" si="9">SUM(J51:J59)</f>
        <v>951.6099999999999</v>
      </c>
      <c r="K60" s="25"/>
      <c r="L60" s="19">
        <f>SUM(L51:L59)</f>
        <v>281.52000000000004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08" t="s">
        <v>4</v>
      </c>
      <c r="D61" s="109"/>
      <c r="E61" s="31"/>
      <c r="F61" s="32">
        <f>F50+F60</f>
        <v>1440</v>
      </c>
      <c r="G61" s="32">
        <f t="shared" ref="G61" si="10">G50+G60</f>
        <v>41.099999999999994</v>
      </c>
      <c r="H61" s="32">
        <f t="shared" ref="H61" si="11">H50+H60</f>
        <v>39.81</v>
      </c>
      <c r="I61" s="32">
        <f t="shared" ref="I61" si="12">I50+I60</f>
        <v>159.68</v>
      </c>
      <c r="J61" s="32">
        <f t="shared" ref="J61" si="13">J50+J60</f>
        <v>1508.33</v>
      </c>
      <c r="K61" s="32"/>
      <c r="L61" s="32">
        <v>398</v>
      </c>
    </row>
    <row r="62" spans="1:12" ht="15" x14ac:dyDescent="0.25">
      <c r="A62" s="20">
        <v>1</v>
      </c>
      <c r="B62" s="21">
        <v>4</v>
      </c>
      <c r="C62" s="22" t="s">
        <v>19</v>
      </c>
      <c r="D62" s="5" t="s">
        <v>20</v>
      </c>
      <c r="E62" s="51" t="s">
        <v>57</v>
      </c>
      <c r="F62" s="75">
        <v>200</v>
      </c>
      <c r="G62" s="75">
        <v>5.46</v>
      </c>
      <c r="H62" s="75">
        <v>9.86</v>
      </c>
      <c r="I62" s="75">
        <v>48.12</v>
      </c>
      <c r="J62" s="75">
        <v>303.64</v>
      </c>
      <c r="K62" s="52" t="s">
        <v>59</v>
      </c>
      <c r="L62" s="54">
        <v>43.8</v>
      </c>
    </row>
    <row r="63" spans="1:12" ht="15" x14ac:dyDescent="0.25">
      <c r="A63" s="23"/>
      <c r="B63" s="15"/>
      <c r="C63" s="11"/>
      <c r="D63" s="101"/>
      <c r="E63" s="51" t="s">
        <v>63</v>
      </c>
      <c r="F63" s="76">
        <v>20</v>
      </c>
      <c r="G63" s="76">
        <v>4.6399999999999997</v>
      </c>
      <c r="H63" s="76">
        <v>5.9</v>
      </c>
      <c r="I63" s="76">
        <v>0</v>
      </c>
      <c r="J63" s="76">
        <v>72</v>
      </c>
      <c r="K63" s="77">
        <v>15</v>
      </c>
      <c r="L63" s="55">
        <v>34.200000000000003</v>
      </c>
    </row>
    <row r="64" spans="1:12" ht="15" x14ac:dyDescent="0.25">
      <c r="A64" s="23"/>
      <c r="B64" s="15"/>
      <c r="C64" s="11"/>
      <c r="D64" s="7" t="s">
        <v>21</v>
      </c>
      <c r="E64" s="51" t="s">
        <v>65</v>
      </c>
      <c r="F64" s="76">
        <v>200</v>
      </c>
      <c r="G64" s="76">
        <v>4.08</v>
      </c>
      <c r="H64" s="76">
        <v>3.54</v>
      </c>
      <c r="I64" s="76">
        <v>17.579999999999998</v>
      </c>
      <c r="J64" s="76">
        <v>118.6</v>
      </c>
      <c r="K64" s="77">
        <v>382</v>
      </c>
      <c r="L64" s="55">
        <v>34.200000000000003</v>
      </c>
    </row>
    <row r="65" spans="1:12" ht="15" x14ac:dyDescent="0.25">
      <c r="A65" s="23"/>
      <c r="B65" s="15"/>
      <c r="C65" s="11"/>
      <c r="D65" s="7" t="s">
        <v>22</v>
      </c>
      <c r="E65" s="51" t="s">
        <v>41</v>
      </c>
      <c r="F65" s="76">
        <v>60</v>
      </c>
      <c r="G65" s="56">
        <v>4.74</v>
      </c>
      <c r="H65" s="56">
        <v>0.6</v>
      </c>
      <c r="I65" s="56">
        <v>1.26</v>
      </c>
      <c r="J65" s="53">
        <v>140.28</v>
      </c>
      <c r="K65" s="52" t="s">
        <v>48</v>
      </c>
      <c r="L65" s="66">
        <v>5.98</v>
      </c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76">
        <v>100</v>
      </c>
      <c r="G66" s="56">
        <v>0.4</v>
      </c>
      <c r="H66" s="56">
        <v>0.4</v>
      </c>
      <c r="I66" s="56">
        <v>9.8000000000000007</v>
      </c>
      <c r="J66" s="53">
        <v>47</v>
      </c>
      <c r="K66" s="65">
        <v>338</v>
      </c>
      <c r="L66" s="54">
        <v>34.35</v>
      </c>
    </row>
    <row r="67" spans="1:12" ht="15" x14ac:dyDescent="0.2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580</v>
      </c>
      <c r="G69" s="19">
        <f t="shared" ref="G69" si="14">SUM(G62:G68)</f>
        <v>19.32</v>
      </c>
      <c r="H69" s="19">
        <f t="shared" ref="H69" si="15">SUM(H62:H68)</f>
        <v>20.3</v>
      </c>
      <c r="I69" s="19">
        <f t="shared" ref="I69" si="16">SUM(I62:I68)</f>
        <v>76.759999999999991</v>
      </c>
      <c r="J69" s="19">
        <f t="shared" ref="J69" si="17">SUM(J62:J68)</f>
        <v>681.52</v>
      </c>
      <c r="K69" s="25"/>
      <c r="L69" s="19">
        <v>152.54</v>
      </c>
    </row>
    <row r="70" spans="1:12" ht="15" x14ac:dyDescent="0.2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51" t="s">
        <v>98</v>
      </c>
      <c r="F70" s="78">
        <v>100</v>
      </c>
      <c r="G70" s="80">
        <v>4.51</v>
      </c>
      <c r="H70" s="80">
        <v>7.86</v>
      </c>
      <c r="I70" s="80">
        <v>7.25</v>
      </c>
      <c r="J70" s="78">
        <v>117.7</v>
      </c>
      <c r="K70" s="52" t="s">
        <v>99</v>
      </c>
      <c r="L70" s="79">
        <v>50.52</v>
      </c>
    </row>
    <row r="71" spans="1:12" ht="15" x14ac:dyDescent="0.25">
      <c r="A71" s="23"/>
      <c r="B71" s="15"/>
      <c r="C71" s="11"/>
      <c r="D71" s="7" t="s">
        <v>26</v>
      </c>
      <c r="E71" s="51" t="s">
        <v>66</v>
      </c>
      <c r="F71" s="53">
        <v>200</v>
      </c>
      <c r="G71" s="56">
        <v>1.08</v>
      </c>
      <c r="H71" s="56">
        <v>2.98</v>
      </c>
      <c r="I71" s="56">
        <v>12.83</v>
      </c>
      <c r="J71" s="53">
        <v>91.02</v>
      </c>
      <c r="K71" s="52">
        <v>54</v>
      </c>
      <c r="L71" s="54">
        <v>53.3</v>
      </c>
    </row>
    <row r="72" spans="1:12" ht="30" x14ac:dyDescent="0.25">
      <c r="A72" s="23"/>
      <c r="B72" s="15"/>
      <c r="C72" s="11"/>
      <c r="D72" s="7" t="s">
        <v>27</v>
      </c>
      <c r="E72" s="51" t="s">
        <v>112</v>
      </c>
      <c r="F72" s="53">
        <v>250</v>
      </c>
      <c r="G72" s="56">
        <v>13.89</v>
      </c>
      <c r="H72" s="56">
        <v>15.51</v>
      </c>
      <c r="I72" s="56">
        <v>14.21</v>
      </c>
      <c r="J72" s="53">
        <v>252.86</v>
      </c>
      <c r="K72" s="52">
        <v>259</v>
      </c>
      <c r="L72" s="54">
        <v>95.47</v>
      </c>
    </row>
    <row r="73" spans="1:12" ht="15" x14ac:dyDescent="0.25">
      <c r="A73" s="23"/>
      <c r="B73" s="15"/>
      <c r="C73" s="11"/>
      <c r="D73" s="7" t="s">
        <v>28</v>
      </c>
      <c r="E73" s="40"/>
      <c r="F73" s="74"/>
      <c r="G73" s="74"/>
      <c r="H73" s="74"/>
      <c r="I73" s="74"/>
      <c r="J73" s="74"/>
      <c r="K73" s="73"/>
      <c r="L73" s="41"/>
    </row>
    <row r="74" spans="1:12" ht="15" x14ac:dyDescent="0.25">
      <c r="A74" s="23"/>
      <c r="B74" s="15"/>
      <c r="C74" s="11"/>
      <c r="D74" s="7" t="s">
        <v>29</v>
      </c>
      <c r="E74" s="51" t="s">
        <v>67</v>
      </c>
      <c r="F74" s="53">
        <v>200</v>
      </c>
      <c r="G74" s="56">
        <v>20</v>
      </c>
      <c r="H74" s="56">
        <v>2</v>
      </c>
      <c r="I74" s="56">
        <v>58</v>
      </c>
      <c r="J74" s="53">
        <v>330</v>
      </c>
      <c r="K74" s="52">
        <v>389</v>
      </c>
      <c r="L74" s="54">
        <v>34.200000000000003</v>
      </c>
    </row>
    <row r="75" spans="1:12" ht="15" x14ac:dyDescent="0.25">
      <c r="A75" s="23"/>
      <c r="B75" s="15"/>
      <c r="C75" s="11"/>
      <c r="D75" s="7" t="s">
        <v>30</v>
      </c>
      <c r="E75" s="51" t="s">
        <v>41</v>
      </c>
      <c r="F75" s="53">
        <v>60</v>
      </c>
      <c r="G75" s="56">
        <v>4.74</v>
      </c>
      <c r="H75" s="56">
        <v>0.6</v>
      </c>
      <c r="I75" s="56">
        <v>1.26</v>
      </c>
      <c r="J75" s="53">
        <v>140.28</v>
      </c>
      <c r="K75" s="52" t="s">
        <v>48</v>
      </c>
      <c r="L75" s="54">
        <v>5.98</v>
      </c>
    </row>
    <row r="76" spans="1:12" ht="15" x14ac:dyDescent="0.25">
      <c r="A76" s="23"/>
      <c r="B76" s="15"/>
      <c r="C76" s="11"/>
      <c r="D76" s="7" t="s">
        <v>31</v>
      </c>
      <c r="E76" s="51" t="s">
        <v>47</v>
      </c>
      <c r="F76" s="53">
        <v>60</v>
      </c>
      <c r="G76" s="56">
        <v>3.36</v>
      </c>
      <c r="H76" s="56">
        <v>0.66</v>
      </c>
      <c r="I76" s="56">
        <v>1.44</v>
      </c>
      <c r="J76" s="53">
        <v>137.94</v>
      </c>
      <c r="K76" s="52" t="s">
        <v>48</v>
      </c>
      <c r="L76" s="54">
        <v>5.98</v>
      </c>
    </row>
    <row r="77" spans="1:12" ht="15" x14ac:dyDescent="0.2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870</v>
      </c>
      <c r="G79" s="19">
        <f t="shared" ref="G79" si="18">SUM(G70:G78)</f>
        <v>47.580000000000005</v>
      </c>
      <c r="H79" s="19">
        <f t="shared" ref="H79" si="19">SUM(H70:H78)</f>
        <v>29.610000000000003</v>
      </c>
      <c r="I79" s="19">
        <f t="shared" ref="I79" si="20">SUM(I70:I78)</f>
        <v>94.99</v>
      </c>
      <c r="J79" s="19">
        <f t="shared" ref="J79" si="21">SUM(J70:J78)</f>
        <v>1069.8</v>
      </c>
      <c r="K79" s="25"/>
      <c r="L79" s="19">
        <v>245.46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108" t="s">
        <v>4</v>
      </c>
      <c r="D80" s="109"/>
      <c r="E80" s="31"/>
      <c r="F80" s="32">
        <f>F69+F79</f>
        <v>1450</v>
      </c>
      <c r="G80" s="32">
        <f t="shared" ref="G80" si="22">G69+G79</f>
        <v>66.900000000000006</v>
      </c>
      <c r="H80" s="32">
        <f t="shared" ref="H80" si="23">H69+H79</f>
        <v>49.910000000000004</v>
      </c>
      <c r="I80" s="32">
        <f t="shared" ref="I80" si="24">I69+I79</f>
        <v>171.75</v>
      </c>
      <c r="J80" s="32">
        <f t="shared" ref="J80" si="25">J69+J79</f>
        <v>1751.32</v>
      </c>
      <c r="K80" s="32"/>
      <c r="L80" s="32">
        <v>398</v>
      </c>
    </row>
    <row r="81" spans="1:12" ht="30" x14ac:dyDescent="0.25">
      <c r="A81" s="20">
        <v>1</v>
      </c>
      <c r="B81" s="21">
        <v>5</v>
      </c>
      <c r="C81" s="22" t="s">
        <v>19</v>
      </c>
      <c r="D81" s="5" t="s">
        <v>20</v>
      </c>
      <c r="E81" s="51" t="s">
        <v>68</v>
      </c>
      <c r="F81" s="53">
        <v>200</v>
      </c>
      <c r="G81" s="68">
        <v>7.86</v>
      </c>
      <c r="H81" s="68">
        <v>10.06</v>
      </c>
      <c r="I81" s="68">
        <v>49.36</v>
      </c>
      <c r="J81" s="57">
        <v>320</v>
      </c>
      <c r="K81" s="82">
        <v>173</v>
      </c>
      <c r="L81" s="66">
        <v>43.82</v>
      </c>
    </row>
    <row r="82" spans="1:12" ht="30" x14ac:dyDescent="0.25">
      <c r="A82" s="23"/>
      <c r="B82" s="15"/>
      <c r="C82" s="11"/>
      <c r="D82" s="7" t="s">
        <v>21</v>
      </c>
      <c r="E82" s="51" t="s">
        <v>69</v>
      </c>
      <c r="F82" s="53">
        <v>200</v>
      </c>
      <c r="G82" s="68">
        <v>0.12</v>
      </c>
      <c r="H82" s="68">
        <v>0.02</v>
      </c>
      <c r="I82" s="68">
        <v>12.74</v>
      </c>
      <c r="J82" s="57">
        <v>51.3</v>
      </c>
      <c r="K82" s="82">
        <v>376</v>
      </c>
      <c r="L82" s="66">
        <v>15.39</v>
      </c>
    </row>
    <row r="83" spans="1:12" ht="15" x14ac:dyDescent="0.25">
      <c r="A83" s="23"/>
      <c r="B83" s="15"/>
      <c r="C83" s="11"/>
      <c r="D83" s="7" t="s">
        <v>22</v>
      </c>
      <c r="E83" s="51" t="s">
        <v>70</v>
      </c>
      <c r="F83" s="53">
        <v>60</v>
      </c>
      <c r="G83" s="68">
        <v>4.74</v>
      </c>
      <c r="H83" s="68">
        <v>0.6</v>
      </c>
      <c r="I83" s="68">
        <v>1.26</v>
      </c>
      <c r="J83" s="57">
        <v>140.28</v>
      </c>
      <c r="K83" s="82" t="s">
        <v>48</v>
      </c>
      <c r="L83" s="67">
        <v>5.98</v>
      </c>
    </row>
    <row r="84" spans="1:12" ht="15" x14ac:dyDescent="0.25">
      <c r="A84" s="23"/>
      <c r="B84" s="15"/>
      <c r="C84" s="11"/>
      <c r="D84" s="7" t="s">
        <v>23</v>
      </c>
      <c r="E84" s="81" t="s">
        <v>42</v>
      </c>
      <c r="F84" s="53">
        <v>100</v>
      </c>
      <c r="G84" s="68">
        <v>0.4</v>
      </c>
      <c r="H84" s="68">
        <v>0.4</v>
      </c>
      <c r="I84" s="68">
        <v>9.8000000000000007</v>
      </c>
      <c r="J84" s="57">
        <v>47</v>
      </c>
      <c r="K84" s="82">
        <v>338</v>
      </c>
      <c r="L84" s="66">
        <v>34.200000000000003</v>
      </c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7"/>
      <c r="C87" s="8"/>
      <c r="D87" s="18" t="s">
        <v>32</v>
      </c>
      <c r="E87" s="9"/>
      <c r="F87" s="19">
        <f>SUM(F81:F86)</f>
        <v>560</v>
      </c>
      <c r="G87" s="19">
        <f>SUM(G81:G86)</f>
        <v>13.120000000000001</v>
      </c>
      <c r="H87" s="19">
        <f>SUM(H81:H86)</f>
        <v>11.08</v>
      </c>
      <c r="I87" s="19">
        <f>SUM(I81:I86)</f>
        <v>73.16</v>
      </c>
      <c r="J87" s="19">
        <f>SUM(J81:J86)</f>
        <v>558.58000000000004</v>
      </c>
      <c r="K87" s="25"/>
      <c r="L87" s="19">
        <f>SUM(L81:L86)</f>
        <v>99.39</v>
      </c>
    </row>
    <row r="88" spans="1:12" ht="15" x14ac:dyDescent="0.25">
      <c r="A88" s="26">
        <f>A81</f>
        <v>1</v>
      </c>
      <c r="B88" s="13">
        <f>B81</f>
        <v>5</v>
      </c>
      <c r="C88" s="10" t="s">
        <v>24</v>
      </c>
      <c r="D88" s="7" t="s">
        <v>25</v>
      </c>
      <c r="E88" s="51" t="s">
        <v>100</v>
      </c>
      <c r="F88" s="53">
        <v>100</v>
      </c>
      <c r="G88" s="68">
        <v>2.52</v>
      </c>
      <c r="H88" s="68">
        <v>5</v>
      </c>
      <c r="I88" s="68">
        <v>8.4600000000000009</v>
      </c>
      <c r="J88" s="57">
        <v>85.7</v>
      </c>
      <c r="K88" s="52">
        <v>20</v>
      </c>
      <c r="L88" s="66">
        <v>39.89</v>
      </c>
    </row>
    <row r="89" spans="1:12" ht="15" x14ac:dyDescent="0.25">
      <c r="A89" s="23"/>
      <c r="B89" s="15"/>
      <c r="C89" s="11"/>
      <c r="D89" s="7" t="s">
        <v>26</v>
      </c>
      <c r="E89" s="51" t="s">
        <v>71</v>
      </c>
      <c r="F89" s="53">
        <v>200</v>
      </c>
      <c r="G89" s="68">
        <v>1.3</v>
      </c>
      <c r="H89" s="68">
        <v>2.25</v>
      </c>
      <c r="I89" s="68">
        <v>11.12</v>
      </c>
      <c r="J89" s="57">
        <v>106.6</v>
      </c>
      <c r="K89" s="52">
        <v>102</v>
      </c>
      <c r="L89" s="66">
        <v>52.36</v>
      </c>
    </row>
    <row r="90" spans="1:12" ht="15" x14ac:dyDescent="0.25">
      <c r="A90" s="23"/>
      <c r="B90" s="15"/>
      <c r="C90" s="11"/>
      <c r="D90" s="7" t="s">
        <v>27</v>
      </c>
      <c r="E90" s="51" t="s">
        <v>101</v>
      </c>
      <c r="F90" s="53">
        <v>100</v>
      </c>
      <c r="G90" s="68">
        <v>10.130000000000001</v>
      </c>
      <c r="H90" s="68">
        <v>7.01</v>
      </c>
      <c r="I90" s="68">
        <v>3.05</v>
      </c>
      <c r="J90" s="57">
        <v>127.2</v>
      </c>
      <c r="K90" s="52">
        <v>298</v>
      </c>
      <c r="L90" s="66">
        <v>143.63</v>
      </c>
    </row>
    <row r="91" spans="1:12" ht="15" x14ac:dyDescent="0.25">
      <c r="A91" s="23"/>
      <c r="B91" s="15"/>
      <c r="C91" s="11"/>
      <c r="D91" s="7" t="s">
        <v>28</v>
      </c>
      <c r="E91" s="51" t="s">
        <v>113</v>
      </c>
      <c r="F91" s="53">
        <v>150</v>
      </c>
      <c r="G91" s="68">
        <v>8.5500000000000007</v>
      </c>
      <c r="H91" s="68">
        <v>7.85</v>
      </c>
      <c r="I91" s="68">
        <v>37.08</v>
      </c>
      <c r="J91" s="57">
        <v>253.05</v>
      </c>
      <c r="K91" s="52">
        <v>304</v>
      </c>
      <c r="L91" s="66">
        <v>33.65</v>
      </c>
    </row>
    <row r="92" spans="1:12" ht="15" x14ac:dyDescent="0.25">
      <c r="A92" s="23"/>
      <c r="B92" s="15"/>
      <c r="C92" s="11"/>
      <c r="D92" s="7" t="s">
        <v>29</v>
      </c>
      <c r="E92" s="51" t="s">
        <v>72</v>
      </c>
      <c r="F92" s="53">
        <v>200</v>
      </c>
      <c r="G92" s="68">
        <v>0.66</v>
      </c>
      <c r="H92" s="68">
        <v>0.08</v>
      </c>
      <c r="I92" s="68">
        <v>32.020000000000003</v>
      </c>
      <c r="J92" s="57">
        <v>132.80000000000001</v>
      </c>
      <c r="K92" s="52">
        <v>349</v>
      </c>
      <c r="L92" s="66">
        <v>17.100000000000001</v>
      </c>
    </row>
    <row r="93" spans="1:12" ht="15" x14ac:dyDescent="0.25">
      <c r="A93" s="23"/>
      <c r="B93" s="15"/>
      <c r="C93" s="11"/>
      <c r="D93" s="7" t="s">
        <v>30</v>
      </c>
      <c r="E93" s="51" t="s">
        <v>41</v>
      </c>
      <c r="F93" s="53">
        <v>60</v>
      </c>
      <c r="G93" s="68">
        <v>4.74</v>
      </c>
      <c r="H93" s="68">
        <v>0.6</v>
      </c>
      <c r="I93" s="68">
        <v>1.26</v>
      </c>
      <c r="J93" s="57">
        <v>140.28</v>
      </c>
      <c r="K93" s="52" t="s">
        <v>48</v>
      </c>
      <c r="L93" s="66">
        <v>5.98</v>
      </c>
    </row>
    <row r="94" spans="1:12" ht="15" x14ac:dyDescent="0.25">
      <c r="A94" s="23"/>
      <c r="B94" s="15"/>
      <c r="C94" s="11"/>
      <c r="D94" s="7" t="s">
        <v>31</v>
      </c>
      <c r="E94" s="51" t="s">
        <v>47</v>
      </c>
      <c r="F94" s="53">
        <v>60</v>
      </c>
      <c r="G94" s="68">
        <v>3.36</v>
      </c>
      <c r="H94" s="68">
        <v>0.66</v>
      </c>
      <c r="I94" s="68">
        <v>1.44</v>
      </c>
      <c r="J94" s="57">
        <v>137.94</v>
      </c>
      <c r="K94" s="52" t="s">
        <v>48</v>
      </c>
      <c r="L94" s="66">
        <v>5.98</v>
      </c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4"/>
      <c r="B97" s="17"/>
      <c r="C97" s="8"/>
      <c r="D97" s="18" t="s">
        <v>32</v>
      </c>
      <c r="E97" s="9"/>
      <c r="F97" s="19">
        <f>SUM(F88:F96)</f>
        <v>870</v>
      </c>
      <c r="G97" s="19">
        <f t="shared" ref="G97" si="26">SUM(G88:G96)</f>
        <v>31.259999999999998</v>
      </c>
      <c r="H97" s="19">
        <f t="shared" ref="H97" si="27">SUM(H88:H96)</f>
        <v>23.45</v>
      </c>
      <c r="I97" s="19">
        <f t="shared" ref="I97" si="28">SUM(I88:I96)</f>
        <v>94.429999999999993</v>
      </c>
      <c r="J97" s="19">
        <f t="shared" ref="J97" si="29">SUM(J88:J96)</f>
        <v>983.56999999999994</v>
      </c>
      <c r="K97" s="25"/>
      <c r="L97" s="19">
        <v>298.61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108" t="s">
        <v>4</v>
      </c>
      <c r="D98" s="109"/>
      <c r="E98" s="31"/>
      <c r="F98" s="32">
        <f>F87+F97</f>
        <v>1430</v>
      </c>
      <c r="G98" s="32">
        <f t="shared" ref="G98" si="30">G87+G97</f>
        <v>44.379999999999995</v>
      </c>
      <c r="H98" s="32">
        <f t="shared" ref="H98" si="31">H87+H97</f>
        <v>34.53</v>
      </c>
      <c r="I98" s="32">
        <f t="shared" ref="I98" si="32">I87+I97</f>
        <v>167.58999999999997</v>
      </c>
      <c r="J98" s="32">
        <f t="shared" ref="J98" si="33">J87+J97</f>
        <v>1542.15</v>
      </c>
      <c r="K98" s="32"/>
      <c r="L98" s="32">
        <v>398</v>
      </c>
    </row>
    <row r="99" spans="1:12" ht="30" x14ac:dyDescent="0.25">
      <c r="A99" s="20">
        <v>2</v>
      </c>
      <c r="B99" s="21">
        <v>1</v>
      </c>
      <c r="C99" s="22" t="s">
        <v>19</v>
      </c>
      <c r="D99" s="5" t="s">
        <v>20</v>
      </c>
      <c r="E99" s="51" t="s">
        <v>102</v>
      </c>
      <c r="F99" s="53">
        <v>200</v>
      </c>
      <c r="G99" s="56">
        <v>7.9</v>
      </c>
      <c r="H99" s="56">
        <v>10.08</v>
      </c>
      <c r="I99" s="56">
        <v>46.5</v>
      </c>
      <c r="J99" s="53">
        <v>308.18</v>
      </c>
      <c r="K99" s="52">
        <v>173</v>
      </c>
      <c r="L99" s="54">
        <v>58.86</v>
      </c>
    </row>
    <row r="100" spans="1:12" ht="15" x14ac:dyDescent="0.25">
      <c r="A100" s="23"/>
      <c r="B100" s="15"/>
      <c r="C100" s="11"/>
      <c r="D100" s="7" t="s">
        <v>21</v>
      </c>
      <c r="E100" s="51" t="s">
        <v>65</v>
      </c>
      <c r="F100" s="53">
        <v>200</v>
      </c>
      <c r="G100" s="56">
        <v>4.08</v>
      </c>
      <c r="H100" s="56">
        <v>3.54</v>
      </c>
      <c r="I100" s="56">
        <v>17.579999999999998</v>
      </c>
      <c r="J100" s="53">
        <v>118.6</v>
      </c>
      <c r="K100" s="52">
        <v>382</v>
      </c>
      <c r="L100" s="54">
        <v>34.200000000000003</v>
      </c>
    </row>
    <row r="101" spans="1:12" ht="15" x14ac:dyDescent="0.25">
      <c r="A101" s="23"/>
      <c r="B101" s="15"/>
      <c r="C101" s="11"/>
      <c r="D101" s="7" t="s">
        <v>22</v>
      </c>
      <c r="E101" s="51" t="s">
        <v>41</v>
      </c>
      <c r="F101" s="53">
        <v>60</v>
      </c>
      <c r="G101" s="56">
        <v>4.74</v>
      </c>
      <c r="H101" s="56">
        <v>0.6</v>
      </c>
      <c r="I101" s="56">
        <v>1.26</v>
      </c>
      <c r="J101" s="53">
        <v>140.28</v>
      </c>
      <c r="K101" s="52" t="s">
        <v>48</v>
      </c>
      <c r="L101" s="54">
        <v>5.98</v>
      </c>
    </row>
    <row r="102" spans="1:12" ht="15" x14ac:dyDescent="0.25">
      <c r="A102" s="23"/>
      <c r="B102" s="15"/>
      <c r="C102" s="11"/>
      <c r="D102" s="7" t="s">
        <v>23</v>
      </c>
      <c r="E102" s="51" t="s">
        <v>42</v>
      </c>
      <c r="F102" s="53">
        <v>100</v>
      </c>
      <c r="G102" s="56">
        <v>0.4</v>
      </c>
      <c r="H102" s="56">
        <v>0.4</v>
      </c>
      <c r="I102" s="56">
        <v>9.8000000000000007</v>
      </c>
      <c r="J102" s="53">
        <v>47</v>
      </c>
      <c r="K102" s="52">
        <v>338</v>
      </c>
      <c r="L102" s="54">
        <v>34.200000000000003</v>
      </c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SUM(F99:F104)</f>
        <v>560</v>
      </c>
      <c r="G105" s="19">
        <f>SUM(G99:G104)</f>
        <v>17.119999999999997</v>
      </c>
      <c r="H105" s="19">
        <f>SUM(H99:H104)</f>
        <v>14.620000000000001</v>
      </c>
      <c r="I105" s="19">
        <f>SUM(I99:I104)</f>
        <v>75.14</v>
      </c>
      <c r="J105" s="19">
        <f>SUM(J99:J104)</f>
        <v>614.05999999999995</v>
      </c>
      <c r="K105" s="25"/>
      <c r="L105" s="19">
        <f>SUM(L99:L104)</f>
        <v>133.24</v>
      </c>
    </row>
    <row r="106" spans="1:12" ht="15" x14ac:dyDescent="0.25">
      <c r="A106" s="26">
        <f>A99</f>
        <v>2</v>
      </c>
      <c r="B106" s="13">
        <f>B99</f>
        <v>1</v>
      </c>
      <c r="C106" s="10" t="s">
        <v>24</v>
      </c>
      <c r="D106" s="7" t="s">
        <v>25</v>
      </c>
      <c r="E106" s="51" t="s">
        <v>103</v>
      </c>
      <c r="F106" s="53">
        <v>100</v>
      </c>
      <c r="G106" s="56">
        <v>1.1100000000000001</v>
      </c>
      <c r="H106" s="56">
        <v>6.08</v>
      </c>
      <c r="I106" s="56">
        <v>11.44</v>
      </c>
      <c r="J106" s="53">
        <v>96.7</v>
      </c>
      <c r="K106" s="95"/>
      <c r="L106" s="54">
        <v>41.16</v>
      </c>
    </row>
    <row r="107" spans="1:12" ht="15" x14ac:dyDescent="0.25">
      <c r="A107" s="23"/>
      <c r="B107" s="15"/>
      <c r="C107" s="11"/>
      <c r="D107" s="7" t="s">
        <v>26</v>
      </c>
      <c r="E107" s="51" t="s">
        <v>73</v>
      </c>
      <c r="F107" s="53">
        <v>200</v>
      </c>
      <c r="G107" s="56">
        <v>0.78</v>
      </c>
      <c r="H107" s="56">
        <v>2.95</v>
      </c>
      <c r="I107" s="56">
        <v>5.9</v>
      </c>
      <c r="J107" s="53">
        <v>71.8</v>
      </c>
      <c r="K107" s="52">
        <v>88</v>
      </c>
      <c r="L107" s="54">
        <v>61.52</v>
      </c>
    </row>
    <row r="108" spans="1:12" ht="15" x14ac:dyDescent="0.25">
      <c r="A108" s="23"/>
      <c r="B108" s="15"/>
      <c r="C108" s="11"/>
      <c r="D108" s="7" t="s">
        <v>27</v>
      </c>
      <c r="E108" s="51" t="s">
        <v>74</v>
      </c>
      <c r="F108" s="53">
        <v>100</v>
      </c>
      <c r="G108" s="56">
        <v>17.3</v>
      </c>
      <c r="H108" s="56">
        <v>14.8</v>
      </c>
      <c r="I108" s="56">
        <v>4.8</v>
      </c>
      <c r="J108" s="53">
        <v>270</v>
      </c>
      <c r="K108" s="52">
        <v>8</v>
      </c>
      <c r="L108" s="54">
        <v>103.13</v>
      </c>
    </row>
    <row r="109" spans="1:12" ht="15" x14ac:dyDescent="0.25">
      <c r="A109" s="23"/>
      <c r="B109" s="15"/>
      <c r="C109" s="11"/>
      <c r="D109" s="7" t="s">
        <v>28</v>
      </c>
      <c r="E109" s="51" t="s">
        <v>75</v>
      </c>
      <c r="F109" s="53">
        <v>150</v>
      </c>
      <c r="G109" s="56">
        <v>5.46</v>
      </c>
      <c r="H109" s="56">
        <v>5.79</v>
      </c>
      <c r="I109" s="56">
        <v>30.45</v>
      </c>
      <c r="J109" s="53">
        <v>195.72</v>
      </c>
      <c r="K109" s="52">
        <v>203</v>
      </c>
      <c r="L109" s="54">
        <v>29.86</v>
      </c>
    </row>
    <row r="110" spans="1:12" ht="15" x14ac:dyDescent="0.25">
      <c r="A110" s="23"/>
      <c r="B110" s="15"/>
      <c r="C110" s="11"/>
      <c r="D110" s="7" t="s">
        <v>29</v>
      </c>
      <c r="E110" s="51" t="s">
        <v>76</v>
      </c>
      <c r="F110" s="53">
        <v>200</v>
      </c>
      <c r="G110" s="56">
        <v>0.32</v>
      </c>
      <c r="H110" s="56">
        <v>0.02</v>
      </c>
      <c r="I110" s="56">
        <v>28.84</v>
      </c>
      <c r="J110" s="53">
        <v>118</v>
      </c>
      <c r="K110" s="52">
        <v>128</v>
      </c>
      <c r="L110" s="54">
        <v>17.100000000000001</v>
      </c>
    </row>
    <row r="111" spans="1:12" ht="15" x14ac:dyDescent="0.25">
      <c r="A111" s="23"/>
      <c r="B111" s="15"/>
      <c r="C111" s="11"/>
      <c r="D111" s="7" t="s">
        <v>30</v>
      </c>
      <c r="E111" s="51" t="s">
        <v>41</v>
      </c>
      <c r="F111" s="53">
        <v>60</v>
      </c>
      <c r="G111" s="56">
        <v>4.74</v>
      </c>
      <c r="H111" s="56">
        <v>0.6</v>
      </c>
      <c r="I111" s="56">
        <v>1.26</v>
      </c>
      <c r="J111" s="53">
        <v>140.28</v>
      </c>
      <c r="K111" s="52" t="s">
        <v>48</v>
      </c>
      <c r="L111" s="54">
        <v>5.98</v>
      </c>
    </row>
    <row r="112" spans="1:12" ht="15" x14ac:dyDescent="0.25">
      <c r="A112" s="23"/>
      <c r="B112" s="15"/>
      <c r="C112" s="11"/>
      <c r="D112" s="7" t="s">
        <v>31</v>
      </c>
      <c r="E112" s="51" t="s">
        <v>47</v>
      </c>
      <c r="F112" s="53">
        <v>60</v>
      </c>
      <c r="G112" s="56">
        <v>3.36</v>
      </c>
      <c r="H112" s="56">
        <v>0.66</v>
      </c>
      <c r="I112" s="56">
        <v>1.44</v>
      </c>
      <c r="J112" s="53">
        <v>137.94</v>
      </c>
      <c r="K112" s="52" t="s">
        <v>48</v>
      </c>
      <c r="L112" s="54">
        <v>5.98</v>
      </c>
    </row>
    <row r="113" spans="1:19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9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9" ht="15" x14ac:dyDescent="0.25">
      <c r="A115" s="24"/>
      <c r="B115" s="17"/>
      <c r="C115" s="8"/>
      <c r="D115" s="18" t="s">
        <v>32</v>
      </c>
      <c r="E115" s="9"/>
      <c r="F115" s="19">
        <f>SUM(F106:F114)</f>
        <v>870</v>
      </c>
      <c r="G115" s="19">
        <f t="shared" ref="G115:J115" si="34">SUM(G106:G114)</f>
        <v>33.07</v>
      </c>
      <c r="H115" s="19">
        <f t="shared" si="34"/>
        <v>30.900000000000002</v>
      </c>
      <c r="I115" s="19">
        <f t="shared" si="34"/>
        <v>84.13000000000001</v>
      </c>
      <c r="J115" s="19">
        <f t="shared" si="34"/>
        <v>1030.44</v>
      </c>
      <c r="K115" s="25"/>
      <c r="L115" s="19">
        <v>264.75</v>
      </c>
    </row>
    <row r="116" spans="1:19" ht="15.75" thickBot="1" x14ac:dyDescent="0.25">
      <c r="A116" s="29">
        <f>A99</f>
        <v>2</v>
      </c>
      <c r="B116" s="30">
        <f>B99</f>
        <v>1</v>
      </c>
      <c r="C116" s="108" t="s">
        <v>4</v>
      </c>
      <c r="D116" s="109"/>
      <c r="E116" s="31"/>
      <c r="F116" s="32">
        <f>F105+F115</f>
        <v>1430</v>
      </c>
      <c r="G116" s="32">
        <f t="shared" ref="G116" si="35">G105+G115</f>
        <v>50.19</v>
      </c>
      <c r="H116" s="32">
        <f t="shared" ref="H116" si="36">H105+H115</f>
        <v>45.52</v>
      </c>
      <c r="I116" s="32">
        <f t="shared" ref="I116" si="37">I105+I115</f>
        <v>159.27000000000001</v>
      </c>
      <c r="J116" s="32">
        <f t="shared" ref="J116" si="38">J105+J115</f>
        <v>1644.5</v>
      </c>
      <c r="K116" s="32"/>
      <c r="L116" s="32">
        <v>398</v>
      </c>
    </row>
    <row r="117" spans="1:19" ht="15.75" x14ac:dyDescent="0.25">
      <c r="A117" s="14">
        <v>2</v>
      </c>
      <c r="B117" s="15">
        <v>2</v>
      </c>
      <c r="C117" s="22" t="s">
        <v>19</v>
      </c>
      <c r="D117" s="5" t="s">
        <v>20</v>
      </c>
      <c r="E117" s="83" t="s">
        <v>114</v>
      </c>
      <c r="F117" s="53">
        <v>200</v>
      </c>
      <c r="G117" s="56">
        <v>10.18</v>
      </c>
      <c r="H117" s="56">
        <v>10.84</v>
      </c>
      <c r="I117" s="56">
        <v>40.299999999999997</v>
      </c>
      <c r="J117" s="53">
        <v>299.52</v>
      </c>
      <c r="K117" s="52">
        <v>177</v>
      </c>
      <c r="L117" s="54">
        <v>60.88</v>
      </c>
      <c r="S117" s="96"/>
    </row>
    <row r="118" spans="1:19" ht="15.75" x14ac:dyDescent="0.25">
      <c r="A118" s="14"/>
      <c r="B118" s="15"/>
      <c r="C118" s="11"/>
      <c r="D118" s="6"/>
      <c r="E118" s="83" t="s">
        <v>58</v>
      </c>
      <c r="F118" s="53">
        <v>10</v>
      </c>
      <c r="G118" s="56">
        <v>0.08</v>
      </c>
      <c r="H118" s="56">
        <v>7.25</v>
      </c>
      <c r="I118" s="56">
        <v>0.13</v>
      </c>
      <c r="J118" s="53">
        <v>66</v>
      </c>
      <c r="K118" s="52">
        <v>14</v>
      </c>
      <c r="L118" s="54">
        <v>17.100000000000001</v>
      </c>
    </row>
    <row r="119" spans="1:19" ht="31.5" x14ac:dyDescent="0.25">
      <c r="A119" s="14"/>
      <c r="B119" s="15"/>
      <c r="C119" s="11"/>
      <c r="D119" s="7" t="s">
        <v>21</v>
      </c>
      <c r="E119" s="83" t="s">
        <v>50</v>
      </c>
      <c r="F119" s="53">
        <v>200</v>
      </c>
      <c r="G119" s="56">
        <v>0.06</v>
      </c>
      <c r="H119" s="56">
        <v>0.02</v>
      </c>
      <c r="I119" s="56">
        <v>13.96</v>
      </c>
      <c r="J119" s="53">
        <v>55.82</v>
      </c>
      <c r="K119" s="52">
        <v>376</v>
      </c>
      <c r="L119" s="54">
        <v>15.39</v>
      </c>
    </row>
    <row r="120" spans="1:19" ht="15.75" x14ac:dyDescent="0.25">
      <c r="A120" s="14"/>
      <c r="B120" s="15"/>
      <c r="C120" s="11"/>
      <c r="D120" s="7" t="s">
        <v>22</v>
      </c>
      <c r="E120" s="83" t="s">
        <v>41</v>
      </c>
      <c r="F120" s="53">
        <v>60</v>
      </c>
      <c r="G120" s="56">
        <v>4.74</v>
      </c>
      <c r="H120" s="56">
        <v>0.6</v>
      </c>
      <c r="I120" s="56">
        <v>1.26</v>
      </c>
      <c r="J120" s="53">
        <v>140.28</v>
      </c>
      <c r="K120" s="52" t="s">
        <v>48</v>
      </c>
      <c r="L120" s="54">
        <v>5.98</v>
      </c>
    </row>
    <row r="121" spans="1:19" ht="15.75" x14ac:dyDescent="0.25">
      <c r="A121" s="14"/>
      <c r="B121" s="15"/>
      <c r="C121" s="11"/>
      <c r="D121" s="7" t="s">
        <v>23</v>
      </c>
      <c r="E121" s="83" t="s">
        <v>42</v>
      </c>
      <c r="F121" s="53">
        <v>100</v>
      </c>
      <c r="G121" s="56">
        <v>0.4</v>
      </c>
      <c r="H121" s="56">
        <v>0.4</v>
      </c>
      <c r="I121" s="56">
        <v>9.8000000000000007</v>
      </c>
      <c r="J121" s="53">
        <v>47</v>
      </c>
      <c r="K121" s="52">
        <v>338</v>
      </c>
      <c r="L121" s="54">
        <v>34.200000000000003</v>
      </c>
    </row>
    <row r="122" spans="1:19" ht="15" x14ac:dyDescent="0.25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9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9" ht="15" x14ac:dyDescent="0.25">
      <c r="A124" s="16"/>
      <c r="B124" s="17"/>
      <c r="C124" s="8"/>
      <c r="D124" s="18" t="s">
        <v>32</v>
      </c>
      <c r="E124" s="9"/>
      <c r="F124" s="19">
        <f>SUM(F117:F123)</f>
        <v>570</v>
      </c>
      <c r="G124" s="19">
        <f t="shared" ref="G124:J124" si="39">SUM(G117:G123)</f>
        <v>15.46</v>
      </c>
      <c r="H124" s="19">
        <f t="shared" si="39"/>
        <v>19.11</v>
      </c>
      <c r="I124" s="19">
        <f t="shared" si="39"/>
        <v>65.45</v>
      </c>
      <c r="J124" s="19">
        <f t="shared" si="39"/>
        <v>608.62</v>
      </c>
      <c r="K124" s="25"/>
      <c r="L124" s="19">
        <f t="shared" ref="L124" si="40">SUM(L117:L123)</f>
        <v>133.55000000000001</v>
      </c>
    </row>
    <row r="125" spans="1:19" ht="15.75" x14ac:dyDescent="0.25">
      <c r="A125" s="13">
        <f>A117</f>
        <v>2</v>
      </c>
      <c r="B125" s="13">
        <f>B117</f>
        <v>2</v>
      </c>
      <c r="C125" s="10" t="s">
        <v>24</v>
      </c>
      <c r="D125" s="7" t="s">
        <v>25</v>
      </c>
      <c r="E125" s="83" t="s">
        <v>115</v>
      </c>
      <c r="F125" s="53">
        <v>100</v>
      </c>
      <c r="G125" s="56">
        <v>1.1000000000000001</v>
      </c>
      <c r="H125" s="56">
        <v>0.1</v>
      </c>
      <c r="I125" s="56">
        <v>3.5</v>
      </c>
      <c r="J125" s="53">
        <v>20</v>
      </c>
      <c r="K125" s="52">
        <v>107</v>
      </c>
      <c r="L125" s="54">
        <v>42.59</v>
      </c>
    </row>
    <row r="126" spans="1:19" ht="15.75" x14ac:dyDescent="0.25">
      <c r="A126" s="14"/>
      <c r="B126" s="15"/>
      <c r="C126" s="11"/>
      <c r="D126" s="7" t="s">
        <v>26</v>
      </c>
      <c r="E126" s="84" t="s">
        <v>77</v>
      </c>
      <c r="F126" s="53">
        <v>200</v>
      </c>
      <c r="G126" s="56">
        <v>1.1299999999999999</v>
      </c>
      <c r="H126" s="56">
        <v>4.5</v>
      </c>
      <c r="I126" s="56">
        <v>12.63</v>
      </c>
      <c r="J126" s="53">
        <v>93</v>
      </c>
      <c r="K126" s="52" t="s">
        <v>81</v>
      </c>
      <c r="L126" s="54">
        <v>56.67</v>
      </c>
    </row>
    <row r="127" spans="1:19" ht="15.75" x14ac:dyDescent="0.25">
      <c r="A127" s="14"/>
      <c r="B127" s="15"/>
      <c r="C127" s="11"/>
      <c r="D127" s="7" t="s">
        <v>27</v>
      </c>
      <c r="E127" s="83" t="s">
        <v>78</v>
      </c>
      <c r="F127" s="53">
        <v>100</v>
      </c>
      <c r="G127" s="56">
        <v>14.55</v>
      </c>
      <c r="H127" s="56">
        <v>16.79</v>
      </c>
      <c r="I127" s="56">
        <v>2.89</v>
      </c>
      <c r="J127" s="53">
        <v>180</v>
      </c>
      <c r="K127" s="52" t="s">
        <v>82</v>
      </c>
      <c r="L127" s="54">
        <v>109.23</v>
      </c>
    </row>
    <row r="128" spans="1:19" ht="15.75" x14ac:dyDescent="0.25">
      <c r="A128" s="14"/>
      <c r="B128" s="15"/>
      <c r="C128" s="11"/>
      <c r="D128" s="7" t="s">
        <v>28</v>
      </c>
      <c r="E128" s="83" t="s">
        <v>79</v>
      </c>
      <c r="F128" s="53">
        <v>200</v>
      </c>
      <c r="G128" s="56">
        <v>11.2</v>
      </c>
      <c r="H128" s="56">
        <v>6.96</v>
      </c>
      <c r="I128" s="56">
        <v>46.32</v>
      </c>
      <c r="J128" s="53">
        <v>297.60000000000002</v>
      </c>
      <c r="K128" s="52">
        <v>165</v>
      </c>
      <c r="L128" s="54">
        <v>26.89</v>
      </c>
    </row>
    <row r="129" spans="1:12" ht="31.5" x14ac:dyDescent="0.25">
      <c r="A129" s="14"/>
      <c r="B129" s="15"/>
      <c r="C129" s="11"/>
      <c r="D129" s="7" t="s">
        <v>29</v>
      </c>
      <c r="E129" s="83" t="s">
        <v>80</v>
      </c>
      <c r="F129" s="53">
        <v>200</v>
      </c>
      <c r="G129" s="56">
        <v>0.12</v>
      </c>
      <c r="H129" s="56">
        <v>0.1</v>
      </c>
      <c r="I129" s="56">
        <v>27.5</v>
      </c>
      <c r="J129" s="53">
        <v>112</v>
      </c>
      <c r="K129" s="52">
        <v>344</v>
      </c>
      <c r="L129" s="54">
        <v>17.100000000000001</v>
      </c>
    </row>
    <row r="130" spans="1:12" ht="15.75" x14ac:dyDescent="0.25">
      <c r="A130" s="14"/>
      <c r="B130" s="15"/>
      <c r="C130" s="11"/>
      <c r="D130" s="7" t="s">
        <v>30</v>
      </c>
      <c r="E130" s="83" t="s">
        <v>41</v>
      </c>
      <c r="F130" s="53">
        <v>60</v>
      </c>
      <c r="G130" s="56">
        <v>4.74</v>
      </c>
      <c r="H130" s="56">
        <v>0.6</v>
      </c>
      <c r="I130" s="56">
        <v>1.26</v>
      </c>
      <c r="J130" s="53">
        <v>140.28</v>
      </c>
      <c r="K130" s="52" t="s">
        <v>48</v>
      </c>
      <c r="L130" s="54">
        <v>5.98</v>
      </c>
    </row>
    <row r="131" spans="1:12" ht="15.75" x14ac:dyDescent="0.25">
      <c r="A131" s="14"/>
      <c r="B131" s="15"/>
      <c r="C131" s="11"/>
      <c r="D131" s="7" t="s">
        <v>31</v>
      </c>
      <c r="E131" s="83" t="s">
        <v>47</v>
      </c>
      <c r="F131" s="53">
        <v>60</v>
      </c>
      <c r="G131" s="56">
        <v>3.36</v>
      </c>
      <c r="H131" s="56">
        <v>0.66</v>
      </c>
      <c r="I131" s="56">
        <v>1.44</v>
      </c>
      <c r="J131" s="53">
        <v>137.94</v>
      </c>
      <c r="K131" s="52" t="s">
        <v>48</v>
      </c>
      <c r="L131" s="54">
        <v>5.98</v>
      </c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6"/>
      <c r="B134" s="17"/>
      <c r="C134" s="8"/>
      <c r="D134" s="18" t="s">
        <v>32</v>
      </c>
      <c r="E134" s="9"/>
      <c r="F134" s="19">
        <f>SUM(F125:F133)</f>
        <v>920</v>
      </c>
      <c r="G134" s="19">
        <f t="shared" ref="G134:J134" si="41">SUM(G125:G133)</f>
        <v>36.200000000000003</v>
      </c>
      <c r="H134" s="19">
        <f t="shared" si="41"/>
        <v>29.710000000000004</v>
      </c>
      <c r="I134" s="19">
        <f t="shared" si="41"/>
        <v>95.54</v>
      </c>
      <c r="J134" s="19">
        <f t="shared" si="41"/>
        <v>980.81999999999994</v>
      </c>
      <c r="K134" s="25"/>
      <c r="L134" s="19">
        <f t="shared" ref="L134" si="42">SUM(L125:L133)</f>
        <v>264.44</v>
      </c>
    </row>
    <row r="135" spans="1:12" ht="15.75" thickBot="1" x14ac:dyDescent="0.25">
      <c r="A135" s="33">
        <f>A117</f>
        <v>2</v>
      </c>
      <c r="B135" s="33">
        <f>B117</f>
        <v>2</v>
      </c>
      <c r="C135" s="108" t="s">
        <v>4</v>
      </c>
      <c r="D135" s="109"/>
      <c r="E135" s="31"/>
      <c r="F135" s="32">
        <f>F124+F134</f>
        <v>1490</v>
      </c>
      <c r="G135" s="32">
        <f t="shared" ref="G135" si="43">G124+G134</f>
        <v>51.660000000000004</v>
      </c>
      <c r="H135" s="32">
        <f t="shared" ref="H135" si="44">H124+H134</f>
        <v>48.820000000000007</v>
      </c>
      <c r="I135" s="32">
        <f t="shared" ref="I135" si="45">I124+I134</f>
        <v>160.99</v>
      </c>
      <c r="J135" s="32">
        <f t="shared" ref="J135" si="46">J124+J134</f>
        <v>1589.44</v>
      </c>
      <c r="K135" s="32"/>
      <c r="L135" s="32">
        <v>398</v>
      </c>
    </row>
    <row r="136" spans="1:12" ht="30" x14ac:dyDescent="0.25">
      <c r="A136" s="20">
        <v>2</v>
      </c>
      <c r="B136" s="21">
        <v>3</v>
      </c>
      <c r="C136" s="22" t="s">
        <v>19</v>
      </c>
      <c r="D136" s="5" t="s">
        <v>20</v>
      </c>
      <c r="E136" s="51" t="s">
        <v>83</v>
      </c>
      <c r="F136" s="53">
        <v>200</v>
      </c>
      <c r="G136" s="56">
        <v>5.46</v>
      </c>
      <c r="H136" s="56">
        <v>9.86</v>
      </c>
      <c r="I136" s="56">
        <v>48.12</v>
      </c>
      <c r="J136" s="53">
        <v>303.64</v>
      </c>
      <c r="K136" s="52">
        <v>174</v>
      </c>
      <c r="L136" s="54">
        <v>43.8</v>
      </c>
    </row>
    <row r="137" spans="1:12" ht="15" x14ac:dyDescent="0.25">
      <c r="A137" s="23"/>
      <c r="B137" s="15"/>
      <c r="C137" s="11"/>
      <c r="D137" s="6"/>
      <c r="E137" s="51" t="s">
        <v>58</v>
      </c>
      <c r="F137" s="53">
        <v>10</v>
      </c>
      <c r="G137" s="56">
        <v>0.08</v>
      </c>
      <c r="H137" s="56">
        <v>7.25</v>
      </c>
      <c r="I137" s="56">
        <v>0.13</v>
      </c>
      <c r="J137" s="53">
        <v>66</v>
      </c>
      <c r="K137" s="52">
        <v>14</v>
      </c>
      <c r="L137" s="54">
        <v>17.100000000000001</v>
      </c>
    </row>
    <row r="138" spans="1:12" ht="30" x14ac:dyDescent="0.25">
      <c r="A138" s="23"/>
      <c r="B138" s="15"/>
      <c r="C138" s="11"/>
      <c r="D138" s="7" t="s">
        <v>21</v>
      </c>
      <c r="E138" s="51" t="s">
        <v>84</v>
      </c>
      <c r="F138" s="53">
        <v>200</v>
      </c>
      <c r="G138" s="56">
        <v>3.28</v>
      </c>
      <c r="H138" s="56">
        <v>3</v>
      </c>
      <c r="I138" s="56">
        <v>20.64</v>
      </c>
      <c r="J138" s="53">
        <v>122.6</v>
      </c>
      <c r="K138" s="52">
        <v>384</v>
      </c>
      <c r="L138" s="54">
        <v>15.95</v>
      </c>
    </row>
    <row r="139" spans="1:12" ht="15.75" customHeight="1" x14ac:dyDescent="0.25">
      <c r="A139" s="23"/>
      <c r="B139" s="15"/>
      <c r="C139" s="11"/>
      <c r="D139" s="7" t="s">
        <v>22</v>
      </c>
      <c r="E139" s="83" t="s">
        <v>41</v>
      </c>
      <c r="F139" s="53">
        <v>60</v>
      </c>
      <c r="G139" s="56">
        <v>4.74</v>
      </c>
      <c r="H139" s="56">
        <v>0.6</v>
      </c>
      <c r="I139" s="56">
        <v>1.26</v>
      </c>
      <c r="J139" s="53">
        <v>140.28</v>
      </c>
      <c r="K139" s="52" t="s">
        <v>48</v>
      </c>
      <c r="L139" s="54">
        <v>5.98</v>
      </c>
    </row>
    <row r="140" spans="1:12" ht="15.75" x14ac:dyDescent="0.25">
      <c r="A140" s="23"/>
      <c r="B140" s="15"/>
      <c r="C140" s="11"/>
      <c r="D140" s="7" t="s">
        <v>23</v>
      </c>
      <c r="E140" s="83" t="s">
        <v>42</v>
      </c>
      <c r="F140" s="53">
        <v>100</v>
      </c>
      <c r="G140" s="56">
        <v>0.4</v>
      </c>
      <c r="H140" s="56">
        <v>0.4</v>
      </c>
      <c r="I140" s="56">
        <v>9.8000000000000007</v>
      </c>
      <c r="J140" s="53">
        <v>47</v>
      </c>
      <c r="K140" s="52">
        <v>338</v>
      </c>
      <c r="L140" s="54">
        <v>34.200000000000003</v>
      </c>
    </row>
    <row r="141" spans="1:12" ht="15" x14ac:dyDescent="0.25">
      <c r="A141" s="23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4"/>
      <c r="B143" s="17"/>
      <c r="C143" s="8"/>
      <c r="D143" s="18" t="s">
        <v>32</v>
      </c>
      <c r="E143" s="9"/>
      <c r="F143" s="19">
        <f>SUM(F136:F142)</f>
        <v>570</v>
      </c>
      <c r="G143" s="19">
        <f t="shared" ref="G143:J143" si="47">SUM(G136:G142)</f>
        <v>13.96</v>
      </c>
      <c r="H143" s="19">
        <f t="shared" si="47"/>
        <v>21.11</v>
      </c>
      <c r="I143" s="19">
        <f t="shared" si="47"/>
        <v>79.95</v>
      </c>
      <c r="J143" s="19">
        <f t="shared" si="47"/>
        <v>679.52</v>
      </c>
      <c r="K143" s="25"/>
      <c r="L143" s="19">
        <f t="shared" ref="L143" si="48">SUM(L136:L142)</f>
        <v>117.03</v>
      </c>
    </row>
    <row r="144" spans="1:12" ht="30" x14ac:dyDescent="0.25">
      <c r="A144" s="26">
        <f>A136</f>
        <v>2</v>
      </c>
      <c r="B144" s="13">
        <f>B136</f>
        <v>3</v>
      </c>
      <c r="C144" s="10" t="s">
        <v>24</v>
      </c>
      <c r="D144" s="7" t="s">
        <v>25</v>
      </c>
      <c r="E144" s="51" t="s">
        <v>104</v>
      </c>
      <c r="F144" s="53">
        <v>100</v>
      </c>
      <c r="G144" s="56">
        <v>1.67</v>
      </c>
      <c r="H144" s="56">
        <v>6.67</v>
      </c>
      <c r="I144" s="56">
        <v>9.83</v>
      </c>
      <c r="J144" s="57">
        <v>105</v>
      </c>
      <c r="K144" s="52" t="s">
        <v>107</v>
      </c>
      <c r="L144" s="54">
        <v>44.42</v>
      </c>
    </row>
    <row r="145" spans="1:12" ht="15" x14ac:dyDescent="0.25">
      <c r="A145" s="23"/>
      <c r="B145" s="15"/>
      <c r="C145" s="11"/>
      <c r="D145" s="7" t="s">
        <v>26</v>
      </c>
      <c r="E145" s="51" t="s">
        <v>85</v>
      </c>
      <c r="F145" s="53">
        <v>200</v>
      </c>
      <c r="G145" s="56">
        <v>4.68</v>
      </c>
      <c r="H145" s="56">
        <v>10.23</v>
      </c>
      <c r="I145" s="56">
        <v>1.98</v>
      </c>
      <c r="J145" s="57">
        <v>122.5</v>
      </c>
      <c r="K145" s="52">
        <v>136</v>
      </c>
      <c r="L145" s="54">
        <v>58.54</v>
      </c>
    </row>
    <row r="146" spans="1:12" ht="15" x14ac:dyDescent="0.25">
      <c r="A146" s="23"/>
      <c r="B146" s="15"/>
      <c r="C146" s="11"/>
      <c r="D146" s="7" t="s">
        <v>27</v>
      </c>
      <c r="E146" s="51" t="s">
        <v>86</v>
      </c>
      <c r="F146" s="53">
        <v>100</v>
      </c>
      <c r="G146" s="56">
        <v>16.510000000000002</v>
      </c>
      <c r="H146" s="56">
        <v>7.94</v>
      </c>
      <c r="I146" s="56">
        <v>0.66</v>
      </c>
      <c r="J146" s="57">
        <v>139.63999999999999</v>
      </c>
      <c r="K146" s="52">
        <v>226</v>
      </c>
      <c r="L146" s="54">
        <v>106.47</v>
      </c>
    </row>
    <row r="147" spans="1:12" ht="15" x14ac:dyDescent="0.25">
      <c r="A147" s="23"/>
      <c r="B147" s="15"/>
      <c r="C147" s="11"/>
      <c r="D147" s="7" t="s">
        <v>28</v>
      </c>
      <c r="E147" s="85" t="s">
        <v>87</v>
      </c>
      <c r="F147" s="87">
        <v>150</v>
      </c>
      <c r="G147" s="89">
        <v>3.06</v>
      </c>
      <c r="H147" s="89">
        <v>4.8</v>
      </c>
      <c r="I147" s="89">
        <v>20.45</v>
      </c>
      <c r="J147" s="88">
        <v>137.25</v>
      </c>
      <c r="K147" s="86">
        <v>321</v>
      </c>
      <c r="L147" s="54">
        <v>42.46</v>
      </c>
    </row>
    <row r="148" spans="1:12" ht="15" x14ac:dyDescent="0.25">
      <c r="A148" s="23"/>
      <c r="B148" s="15"/>
      <c r="C148" s="11"/>
      <c r="D148" s="7" t="s">
        <v>29</v>
      </c>
      <c r="E148" s="51" t="s">
        <v>88</v>
      </c>
      <c r="F148" s="53">
        <v>200</v>
      </c>
      <c r="G148" s="56">
        <v>0.44</v>
      </c>
      <c r="H148" s="56">
        <v>0.1</v>
      </c>
      <c r="I148" s="56">
        <v>34</v>
      </c>
      <c r="J148" s="57">
        <v>141.19999999999999</v>
      </c>
      <c r="K148" s="52">
        <v>350</v>
      </c>
      <c r="L148" s="54">
        <v>17.100000000000001</v>
      </c>
    </row>
    <row r="149" spans="1:12" ht="15" x14ac:dyDescent="0.25">
      <c r="A149" s="23"/>
      <c r="B149" s="15"/>
      <c r="C149" s="11"/>
      <c r="D149" s="7" t="s">
        <v>30</v>
      </c>
      <c r="E149" s="51" t="s">
        <v>41</v>
      </c>
      <c r="F149" s="53">
        <v>60</v>
      </c>
      <c r="G149" s="56">
        <v>4.74</v>
      </c>
      <c r="H149" s="56">
        <v>0.6</v>
      </c>
      <c r="I149" s="56">
        <v>1.26</v>
      </c>
      <c r="J149" s="57">
        <v>140.28</v>
      </c>
      <c r="K149" s="52" t="s">
        <v>48</v>
      </c>
      <c r="L149" s="54">
        <v>5.98</v>
      </c>
    </row>
    <row r="150" spans="1:12" ht="15" x14ac:dyDescent="0.25">
      <c r="A150" s="23"/>
      <c r="B150" s="15"/>
      <c r="C150" s="11"/>
      <c r="D150" s="7" t="s">
        <v>31</v>
      </c>
      <c r="E150" s="51" t="s">
        <v>47</v>
      </c>
      <c r="F150" s="53">
        <v>60</v>
      </c>
      <c r="G150" s="56">
        <v>3.36</v>
      </c>
      <c r="H150" s="56">
        <v>0.66</v>
      </c>
      <c r="I150" s="56">
        <v>1.44</v>
      </c>
      <c r="J150" s="57">
        <v>137.94</v>
      </c>
      <c r="K150" s="52" t="s">
        <v>48</v>
      </c>
      <c r="L150" s="54">
        <v>5.98</v>
      </c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SUM(F144:F152)</f>
        <v>870</v>
      </c>
      <c r="G153" s="19">
        <f t="shared" ref="G153:J153" si="49">SUM(G144:G152)</f>
        <v>34.46</v>
      </c>
      <c r="H153" s="19">
        <f t="shared" si="49"/>
        <v>31.000000000000004</v>
      </c>
      <c r="I153" s="19">
        <f t="shared" si="49"/>
        <v>69.62</v>
      </c>
      <c r="J153" s="19">
        <f t="shared" si="49"/>
        <v>923.81</v>
      </c>
      <c r="K153" s="25"/>
      <c r="L153" s="19">
        <f t="shared" ref="L153" si="50">SUM(L144:L152)</f>
        <v>280.95000000000005</v>
      </c>
    </row>
    <row r="154" spans="1:12" ht="15.75" thickBot="1" x14ac:dyDescent="0.25">
      <c r="A154" s="29">
        <f>A136</f>
        <v>2</v>
      </c>
      <c r="B154" s="30">
        <f>B136</f>
        <v>3</v>
      </c>
      <c r="C154" s="108" t="s">
        <v>4</v>
      </c>
      <c r="D154" s="109"/>
      <c r="E154" s="31"/>
      <c r="F154" s="32">
        <f>F143+F153</f>
        <v>1440</v>
      </c>
      <c r="G154" s="32">
        <f t="shared" ref="G154" si="51">G143+G153</f>
        <v>48.42</v>
      </c>
      <c r="H154" s="32">
        <f t="shared" ref="H154" si="52">H143+H153</f>
        <v>52.11</v>
      </c>
      <c r="I154" s="32">
        <f t="shared" ref="I154" si="53">I143+I153</f>
        <v>149.57</v>
      </c>
      <c r="J154" s="32">
        <f t="shared" ref="J154" si="54">J143+J153</f>
        <v>1603.33</v>
      </c>
      <c r="K154" s="32"/>
      <c r="L154" s="32">
        <v>398</v>
      </c>
    </row>
    <row r="155" spans="1:12" ht="15" x14ac:dyDescent="0.25">
      <c r="A155" s="20">
        <v>2</v>
      </c>
      <c r="B155" s="21">
        <v>4</v>
      </c>
      <c r="C155" s="22" t="s">
        <v>19</v>
      </c>
      <c r="D155" s="5" t="s">
        <v>20</v>
      </c>
      <c r="E155" s="51" t="s">
        <v>89</v>
      </c>
      <c r="F155" s="75">
        <v>200</v>
      </c>
      <c r="G155" s="56">
        <v>5.8</v>
      </c>
      <c r="H155" s="56">
        <v>10.36</v>
      </c>
      <c r="I155" s="56">
        <v>45.7</v>
      </c>
      <c r="J155" s="53">
        <v>300</v>
      </c>
      <c r="K155" s="90">
        <v>79</v>
      </c>
      <c r="L155" s="54">
        <v>62.05</v>
      </c>
    </row>
    <row r="156" spans="1:12" ht="15" x14ac:dyDescent="0.25">
      <c r="A156" s="23"/>
      <c r="B156" s="15"/>
      <c r="C156" s="11"/>
      <c r="D156" s="6"/>
      <c r="E156" s="92" t="s">
        <v>106</v>
      </c>
      <c r="F156" s="76">
        <v>20</v>
      </c>
      <c r="G156" s="91">
        <v>0.39</v>
      </c>
      <c r="H156" s="91">
        <v>0.9</v>
      </c>
      <c r="I156" s="91">
        <v>2.65</v>
      </c>
      <c r="J156" s="76">
        <v>20.3</v>
      </c>
      <c r="K156" s="77">
        <v>351</v>
      </c>
      <c r="L156" s="76">
        <v>10.64</v>
      </c>
    </row>
    <row r="157" spans="1:12" ht="15" x14ac:dyDescent="0.25">
      <c r="A157" s="23"/>
      <c r="B157" s="15"/>
      <c r="C157" s="11"/>
      <c r="D157" s="7" t="s">
        <v>21</v>
      </c>
      <c r="E157" s="51" t="s">
        <v>90</v>
      </c>
      <c r="F157" s="53">
        <v>200</v>
      </c>
      <c r="G157" s="56">
        <v>1.42</v>
      </c>
      <c r="H157" s="56">
        <v>1.26</v>
      </c>
      <c r="I157" s="56">
        <v>14.8</v>
      </c>
      <c r="J157" s="53">
        <v>75.34</v>
      </c>
      <c r="K157" s="90">
        <v>378</v>
      </c>
      <c r="L157" s="54">
        <v>20.52</v>
      </c>
    </row>
    <row r="158" spans="1:12" ht="15" x14ac:dyDescent="0.25">
      <c r="A158" s="23"/>
      <c r="B158" s="15"/>
      <c r="C158" s="11"/>
      <c r="D158" s="7" t="s">
        <v>22</v>
      </c>
      <c r="E158" s="51" t="s">
        <v>41</v>
      </c>
      <c r="F158" s="53">
        <v>60</v>
      </c>
      <c r="G158" s="56">
        <v>4.74</v>
      </c>
      <c r="H158" s="56">
        <v>0.6</v>
      </c>
      <c r="I158" s="56">
        <v>1.26</v>
      </c>
      <c r="J158" s="53">
        <v>140.28</v>
      </c>
      <c r="K158" s="52" t="s">
        <v>48</v>
      </c>
      <c r="L158" s="54">
        <v>5.98</v>
      </c>
    </row>
    <row r="159" spans="1:12" ht="15" x14ac:dyDescent="0.25">
      <c r="A159" s="23"/>
      <c r="B159" s="15"/>
      <c r="C159" s="11"/>
      <c r="D159" s="7" t="s">
        <v>23</v>
      </c>
      <c r="E159" s="51" t="s">
        <v>42</v>
      </c>
      <c r="F159" s="53">
        <v>100</v>
      </c>
      <c r="G159" s="56">
        <v>0.4</v>
      </c>
      <c r="H159" s="56">
        <v>0.4</v>
      </c>
      <c r="I159" s="56">
        <v>9.8000000000000007</v>
      </c>
      <c r="J159" s="53">
        <v>47</v>
      </c>
      <c r="K159" s="90">
        <v>338</v>
      </c>
      <c r="L159" s="55">
        <v>34.200000000000003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7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7" ht="15" x14ac:dyDescent="0.25">
      <c r="A162" s="24"/>
      <c r="B162" s="17"/>
      <c r="C162" s="8"/>
      <c r="D162" s="18" t="s">
        <v>32</v>
      </c>
      <c r="E162" s="9"/>
      <c r="F162" s="19">
        <f>SUM(F155:F161)</f>
        <v>580</v>
      </c>
      <c r="G162" s="19">
        <f t="shared" ref="G162:J162" si="55">SUM(G155:G161)</f>
        <v>12.75</v>
      </c>
      <c r="H162" s="19">
        <f t="shared" si="55"/>
        <v>13.52</v>
      </c>
      <c r="I162" s="19">
        <f t="shared" si="55"/>
        <v>74.210000000000008</v>
      </c>
      <c r="J162" s="19">
        <f t="shared" si="55"/>
        <v>582.91999999999996</v>
      </c>
      <c r="K162" s="25"/>
      <c r="L162" s="19">
        <f t="shared" ref="L162" si="56">SUM(L155:L161)</f>
        <v>133.38999999999999</v>
      </c>
    </row>
    <row r="163" spans="1:17" ht="45" x14ac:dyDescent="0.25">
      <c r="A163" s="26">
        <f>A155</f>
        <v>2</v>
      </c>
      <c r="B163" s="13">
        <f>B155</f>
        <v>4</v>
      </c>
      <c r="C163" s="10" t="s">
        <v>24</v>
      </c>
      <c r="D163" s="7" t="s">
        <v>25</v>
      </c>
      <c r="E163" s="51" t="s">
        <v>105</v>
      </c>
      <c r="F163" s="53">
        <v>100</v>
      </c>
      <c r="G163" s="56">
        <v>1.42</v>
      </c>
      <c r="H163" s="56">
        <v>6.03</v>
      </c>
      <c r="I163" s="56">
        <v>6.28</v>
      </c>
      <c r="J163" s="53">
        <v>85</v>
      </c>
      <c r="K163" s="52">
        <v>38</v>
      </c>
      <c r="L163" s="54">
        <v>35.03</v>
      </c>
      <c r="Q163" s="12"/>
    </row>
    <row r="164" spans="1:17" ht="15" x14ac:dyDescent="0.25">
      <c r="A164" s="23"/>
      <c r="B164" s="15"/>
      <c r="C164" s="11"/>
      <c r="D164" s="7" t="s">
        <v>26</v>
      </c>
      <c r="E164" s="51" t="s">
        <v>91</v>
      </c>
      <c r="F164" s="53">
        <v>200</v>
      </c>
      <c r="G164" s="56">
        <v>1.23</v>
      </c>
      <c r="H164" s="56">
        <v>2.1</v>
      </c>
      <c r="I164" s="56">
        <v>10.55</v>
      </c>
      <c r="J164" s="53">
        <v>61</v>
      </c>
      <c r="K164" s="52">
        <v>160</v>
      </c>
      <c r="L164" s="54">
        <v>55.85</v>
      </c>
    </row>
    <row r="165" spans="1:17" ht="15" x14ac:dyDescent="0.25">
      <c r="A165" s="23"/>
      <c r="B165" s="15"/>
      <c r="C165" s="11"/>
      <c r="D165" s="7" t="s">
        <v>27</v>
      </c>
      <c r="E165" s="51" t="s">
        <v>92</v>
      </c>
      <c r="F165" s="53">
        <v>100</v>
      </c>
      <c r="G165" s="56">
        <v>10.5</v>
      </c>
      <c r="H165" s="56">
        <v>11.7</v>
      </c>
      <c r="I165" s="56">
        <v>8.1999999999999993</v>
      </c>
      <c r="J165" s="53">
        <v>124</v>
      </c>
      <c r="K165" s="52">
        <v>130</v>
      </c>
      <c r="L165" s="54">
        <v>114.79</v>
      </c>
    </row>
    <row r="166" spans="1:17" ht="15" x14ac:dyDescent="0.25">
      <c r="A166" s="23"/>
      <c r="B166" s="15"/>
      <c r="C166" s="11"/>
      <c r="D166" s="7" t="s">
        <v>28</v>
      </c>
      <c r="E166" s="51" t="s">
        <v>75</v>
      </c>
      <c r="F166" s="53">
        <v>150</v>
      </c>
      <c r="G166" s="56">
        <v>5.46</v>
      </c>
      <c r="H166" s="56">
        <v>5.79</v>
      </c>
      <c r="I166" s="56">
        <v>30.45</v>
      </c>
      <c r="J166" s="53">
        <v>195.72</v>
      </c>
      <c r="K166" s="52">
        <v>203</v>
      </c>
      <c r="L166" s="54">
        <v>29.87</v>
      </c>
    </row>
    <row r="167" spans="1:17" ht="30" x14ac:dyDescent="0.25">
      <c r="A167" s="23"/>
      <c r="B167" s="15"/>
      <c r="C167" s="11"/>
      <c r="D167" s="7" t="s">
        <v>29</v>
      </c>
      <c r="E167" s="51" t="s">
        <v>46</v>
      </c>
      <c r="F167" s="53">
        <v>200</v>
      </c>
      <c r="G167" s="56">
        <v>0.44</v>
      </c>
      <c r="H167" s="56">
        <v>0.16</v>
      </c>
      <c r="I167" s="56">
        <v>28.2</v>
      </c>
      <c r="J167" s="53">
        <v>116.6</v>
      </c>
      <c r="K167" s="52">
        <v>342</v>
      </c>
      <c r="L167" s="54">
        <v>17.100000000000001</v>
      </c>
    </row>
    <row r="168" spans="1:17" ht="15" x14ac:dyDescent="0.25">
      <c r="A168" s="23"/>
      <c r="B168" s="15"/>
      <c r="C168" s="11"/>
      <c r="D168" s="7" t="s">
        <v>30</v>
      </c>
      <c r="E168" s="51" t="s">
        <v>41</v>
      </c>
      <c r="F168" s="53">
        <v>60</v>
      </c>
      <c r="G168" s="56">
        <v>4.74</v>
      </c>
      <c r="H168" s="56">
        <v>0.6</v>
      </c>
      <c r="I168" s="56">
        <v>1.26</v>
      </c>
      <c r="J168" s="53">
        <v>140.28</v>
      </c>
      <c r="K168" s="52" t="s">
        <v>48</v>
      </c>
      <c r="L168" s="54">
        <v>5.98</v>
      </c>
    </row>
    <row r="169" spans="1:17" ht="15" x14ac:dyDescent="0.25">
      <c r="A169" s="23"/>
      <c r="B169" s="15"/>
      <c r="C169" s="11"/>
      <c r="D169" s="7" t="s">
        <v>31</v>
      </c>
      <c r="E169" s="51" t="s">
        <v>47</v>
      </c>
      <c r="F169" s="53">
        <v>60</v>
      </c>
      <c r="G169" s="56">
        <v>3.36</v>
      </c>
      <c r="H169" s="56">
        <v>0.66</v>
      </c>
      <c r="I169" s="56">
        <v>1.44</v>
      </c>
      <c r="J169" s="53">
        <v>137.94</v>
      </c>
      <c r="K169" s="52" t="s">
        <v>48</v>
      </c>
      <c r="L169" s="54">
        <v>5.98</v>
      </c>
    </row>
    <row r="170" spans="1:17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7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7" ht="15" x14ac:dyDescent="0.25">
      <c r="A172" s="24"/>
      <c r="B172" s="17"/>
      <c r="C172" s="8"/>
      <c r="D172" s="18" t="s">
        <v>32</v>
      </c>
      <c r="E172" s="9"/>
      <c r="F172" s="19">
        <f>SUM(F163:F171)</f>
        <v>870</v>
      </c>
      <c r="G172" s="19">
        <f t="shared" ref="G172:J172" si="57">SUM(G163:G171)</f>
        <v>27.15</v>
      </c>
      <c r="H172" s="19">
        <f t="shared" si="57"/>
        <v>27.04</v>
      </c>
      <c r="I172" s="19">
        <f t="shared" si="57"/>
        <v>86.38000000000001</v>
      </c>
      <c r="J172" s="19">
        <f t="shared" si="57"/>
        <v>860.54</v>
      </c>
      <c r="K172" s="25"/>
      <c r="L172" s="19">
        <f t="shared" ref="L172" si="58">SUM(L163:L171)</f>
        <v>264.60000000000002</v>
      </c>
    </row>
    <row r="173" spans="1:17" ht="15.75" thickBot="1" x14ac:dyDescent="0.25">
      <c r="A173" s="29">
        <f>A155</f>
        <v>2</v>
      </c>
      <c r="B173" s="30">
        <f>B155</f>
        <v>4</v>
      </c>
      <c r="C173" s="108" t="s">
        <v>4</v>
      </c>
      <c r="D173" s="109"/>
      <c r="E173" s="31"/>
      <c r="F173" s="32">
        <f>F162+F172</f>
        <v>1450</v>
      </c>
      <c r="G173" s="32">
        <f t="shared" ref="G173" si="59">G162+G172</f>
        <v>39.9</v>
      </c>
      <c r="H173" s="32">
        <f t="shared" ref="H173" si="60">H162+H172</f>
        <v>40.56</v>
      </c>
      <c r="I173" s="32">
        <f t="shared" ref="I173" si="61">I162+I172</f>
        <v>160.59000000000003</v>
      </c>
      <c r="J173" s="32">
        <f t="shared" ref="J173" si="62">J162+J172</f>
        <v>1443.46</v>
      </c>
      <c r="K173" s="32"/>
      <c r="L173" s="32">
        <v>398</v>
      </c>
    </row>
    <row r="174" spans="1:17" ht="15" x14ac:dyDescent="0.25">
      <c r="A174" s="20">
        <v>2</v>
      </c>
      <c r="B174" s="21">
        <v>5</v>
      </c>
      <c r="C174" s="22" t="s">
        <v>19</v>
      </c>
      <c r="D174" s="5" t="s">
        <v>20</v>
      </c>
      <c r="E174" s="51" t="s">
        <v>93</v>
      </c>
      <c r="F174" s="59">
        <v>200</v>
      </c>
      <c r="G174" s="58">
        <v>5.8</v>
      </c>
      <c r="H174" s="58">
        <v>10.36</v>
      </c>
      <c r="I174" s="58">
        <v>45.7</v>
      </c>
      <c r="J174" s="39">
        <v>300</v>
      </c>
      <c r="K174" s="61">
        <v>177</v>
      </c>
      <c r="L174" s="60">
        <v>26.72</v>
      </c>
    </row>
    <row r="175" spans="1:17" ht="15" x14ac:dyDescent="0.25">
      <c r="A175" s="23"/>
      <c r="B175" s="15"/>
      <c r="C175" s="11"/>
      <c r="D175" s="6"/>
      <c r="E175" s="51" t="s">
        <v>63</v>
      </c>
      <c r="F175" s="92">
        <v>20</v>
      </c>
      <c r="G175" s="92">
        <v>4.6399999999999997</v>
      </c>
      <c r="H175" s="92">
        <v>5.9</v>
      </c>
      <c r="I175" s="92">
        <v>0</v>
      </c>
      <c r="J175" s="92">
        <v>72</v>
      </c>
      <c r="K175" s="93">
        <v>15</v>
      </c>
      <c r="L175" s="62">
        <v>34.200000000000003</v>
      </c>
    </row>
    <row r="176" spans="1:17" ht="15" x14ac:dyDescent="0.25">
      <c r="A176" s="23"/>
      <c r="B176" s="15"/>
      <c r="C176" s="11"/>
      <c r="D176" s="7" t="s">
        <v>21</v>
      </c>
      <c r="E176" s="51" t="s">
        <v>40</v>
      </c>
      <c r="F176" s="40">
        <v>200</v>
      </c>
      <c r="G176" s="40">
        <v>3.16</v>
      </c>
      <c r="H176" s="40">
        <v>2.68</v>
      </c>
      <c r="I176" s="40">
        <v>15.94</v>
      </c>
      <c r="J176" s="40">
        <v>100.6</v>
      </c>
      <c r="K176" s="72">
        <v>379</v>
      </c>
      <c r="L176" s="40">
        <v>26.59</v>
      </c>
    </row>
    <row r="177" spans="1:12" ht="15" x14ac:dyDescent="0.25">
      <c r="A177" s="23"/>
      <c r="B177" s="15"/>
      <c r="C177" s="11"/>
      <c r="D177" s="7" t="s">
        <v>22</v>
      </c>
      <c r="E177" s="51" t="s">
        <v>47</v>
      </c>
      <c r="F177" s="53">
        <v>60</v>
      </c>
      <c r="G177" s="56">
        <v>3.36</v>
      </c>
      <c r="H177" s="56">
        <v>0.66</v>
      </c>
      <c r="I177" s="56">
        <v>1.44</v>
      </c>
      <c r="J177" s="53">
        <v>137.94</v>
      </c>
      <c r="K177" s="52" t="s">
        <v>48</v>
      </c>
      <c r="L177" s="54">
        <v>5.98</v>
      </c>
    </row>
    <row r="178" spans="1:12" ht="15" x14ac:dyDescent="0.25">
      <c r="A178" s="23"/>
      <c r="B178" s="15"/>
      <c r="C178" s="11"/>
      <c r="D178" s="7" t="s">
        <v>23</v>
      </c>
      <c r="E178" s="51" t="s">
        <v>42</v>
      </c>
      <c r="F178" s="53">
        <v>100</v>
      </c>
      <c r="G178" s="56">
        <v>0.4</v>
      </c>
      <c r="H178" s="56">
        <v>0.4</v>
      </c>
      <c r="I178" s="56">
        <v>9.8000000000000007</v>
      </c>
      <c r="J178" s="53">
        <v>47</v>
      </c>
      <c r="K178" s="90">
        <v>338</v>
      </c>
      <c r="L178" s="55">
        <v>24.46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.75" customHeight="1" x14ac:dyDescent="0.25">
      <c r="A181" s="24"/>
      <c r="B181" s="17"/>
      <c r="C181" s="8"/>
      <c r="D181" s="18" t="s">
        <v>32</v>
      </c>
      <c r="E181" s="9"/>
      <c r="F181" s="19">
        <f>SUM(F174:F180)</f>
        <v>580</v>
      </c>
      <c r="G181" s="19">
        <f t="shared" ref="G181:J181" si="63">SUM(G174:G180)</f>
        <v>17.36</v>
      </c>
      <c r="H181" s="19">
        <f t="shared" si="63"/>
        <v>19.999999999999996</v>
      </c>
      <c r="I181" s="19">
        <f t="shared" si="63"/>
        <v>72.88</v>
      </c>
      <c r="J181" s="19">
        <f t="shared" si="63"/>
        <v>657.54</v>
      </c>
      <c r="K181" s="25"/>
      <c r="L181" s="19">
        <f t="shared" ref="L181" si="64">SUM(L174:L180)</f>
        <v>117.95000000000002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24</v>
      </c>
      <c r="D182" s="7" t="s">
        <v>25</v>
      </c>
      <c r="E182" s="94" t="s">
        <v>116</v>
      </c>
      <c r="F182" s="53">
        <v>100</v>
      </c>
      <c r="G182" s="56">
        <v>1.6</v>
      </c>
      <c r="H182" s="56">
        <v>7.1</v>
      </c>
      <c r="I182" s="56">
        <v>5.9</v>
      </c>
      <c r="J182" s="56">
        <v>94</v>
      </c>
      <c r="K182" s="52">
        <v>8</v>
      </c>
      <c r="L182" s="54">
        <v>39.53</v>
      </c>
    </row>
    <row r="183" spans="1:12" ht="15" x14ac:dyDescent="0.25">
      <c r="A183" s="23"/>
      <c r="B183" s="15"/>
      <c r="C183" s="11"/>
      <c r="D183" s="7" t="s">
        <v>26</v>
      </c>
      <c r="E183" s="94" t="s">
        <v>94</v>
      </c>
      <c r="F183" s="53">
        <v>200</v>
      </c>
      <c r="G183" s="56">
        <v>2.0499999999999998</v>
      </c>
      <c r="H183" s="56">
        <v>2.25</v>
      </c>
      <c r="I183" s="56">
        <v>10.93</v>
      </c>
      <c r="J183" s="56">
        <v>77.8</v>
      </c>
      <c r="K183" s="52">
        <v>79</v>
      </c>
      <c r="L183" s="54">
        <v>41.81</v>
      </c>
    </row>
    <row r="184" spans="1:12" ht="15" x14ac:dyDescent="0.25">
      <c r="A184" s="23"/>
      <c r="B184" s="15"/>
      <c r="C184" s="11"/>
      <c r="D184" s="7" t="s">
        <v>27</v>
      </c>
      <c r="E184" s="94" t="s">
        <v>95</v>
      </c>
      <c r="F184" s="53">
        <v>250</v>
      </c>
      <c r="G184" s="56">
        <v>16.48</v>
      </c>
      <c r="H184" s="56">
        <v>16.89</v>
      </c>
      <c r="I184" s="56">
        <v>26.03</v>
      </c>
      <c r="J184" s="56">
        <v>322</v>
      </c>
      <c r="K184" s="52">
        <v>265</v>
      </c>
      <c r="L184" s="54">
        <v>152.54</v>
      </c>
    </row>
    <row r="185" spans="1:12" ht="15" x14ac:dyDescent="0.25">
      <c r="A185" s="23"/>
      <c r="B185" s="15"/>
      <c r="C185" s="11"/>
      <c r="D185" s="7" t="s">
        <v>28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29</v>
      </c>
      <c r="E186" s="94" t="s">
        <v>67</v>
      </c>
      <c r="F186" s="53">
        <v>200</v>
      </c>
      <c r="G186" s="56">
        <v>20</v>
      </c>
      <c r="H186" s="56">
        <v>2</v>
      </c>
      <c r="I186" s="56">
        <v>58</v>
      </c>
      <c r="J186" s="56">
        <v>330</v>
      </c>
      <c r="K186" s="52">
        <v>389</v>
      </c>
      <c r="L186" s="54">
        <v>34.200000000000003</v>
      </c>
    </row>
    <row r="187" spans="1:12" ht="15" x14ac:dyDescent="0.25">
      <c r="A187" s="23"/>
      <c r="B187" s="15"/>
      <c r="C187" s="11"/>
      <c r="D187" s="7" t="s">
        <v>30</v>
      </c>
      <c r="E187" s="94" t="s">
        <v>41</v>
      </c>
      <c r="F187" s="53">
        <v>60</v>
      </c>
      <c r="G187" s="56">
        <v>4.74</v>
      </c>
      <c r="H187" s="56">
        <v>0.6</v>
      </c>
      <c r="I187" s="56">
        <v>1.26</v>
      </c>
      <c r="J187" s="56">
        <v>140.28</v>
      </c>
      <c r="K187" s="52" t="s">
        <v>48</v>
      </c>
      <c r="L187" s="54">
        <v>5.98</v>
      </c>
    </row>
    <row r="188" spans="1:12" ht="15" x14ac:dyDescent="0.25">
      <c r="A188" s="23"/>
      <c r="B188" s="15"/>
      <c r="C188" s="11"/>
      <c r="D188" s="7" t="s">
        <v>31</v>
      </c>
      <c r="E188" s="94" t="s">
        <v>47</v>
      </c>
      <c r="F188" s="53">
        <v>60</v>
      </c>
      <c r="G188" s="56">
        <v>3.36</v>
      </c>
      <c r="H188" s="56">
        <v>0.66</v>
      </c>
      <c r="I188" s="56">
        <v>1.44</v>
      </c>
      <c r="J188" s="56">
        <v>137.94</v>
      </c>
      <c r="K188" s="52" t="s">
        <v>48</v>
      </c>
      <c r="L188" s="54">
        <v>5.98</v>
      </c>
    </row>
    <row r="189" spans="1:12" ht="15" x14ac:dyDescent="0.2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4"/>
      <c r="B191" s="17"/>
      <c r="C191" s="8"/>
      <c r="D191" s="18" t="s">
        <v>32</v>
      </c>
      <c r="E191" s="9"/>
      <c r="F191" s="19">
        <v>870</v>
      </c>
      <c r="G191" s="19">
        <f t="shared" ref="G191:J191" si="65">SUM(G182:G190)</f>
        <v>48.23</v>
      </c>
      <c r="H191" s="19">
        <f t="shared" si="65"/>
        <v>29.500000000000004</v>
      </c>
      <c r="I191" s="19">
        <f t="shared" si="65"/>
        <v>103.56</v>
      </c>
      <c r="J191" s="19">
        <f t="shared" si="65"/>
        <v>1102.02</v>
      </c>
      <c r="K191" s="25"/>
      <c r="L191" s="19">
        <f t="shared" ref="L191" si="66">SUM(L182:L190)</f>
        <v>280.04000000000002</v>
      </c>
    </row>
    <row r="192" spans="1:12" ht="15.75" thickBot="1" x14ac:dyDescent="0.25">
      <c r="A192" s="29">
        <f>A174</f>
        <v>2</v>
      </c>
      <c r="B192" s="30">
        <f>B174</f>
        <v>5</v>
      </c>
      <c r="C192" s="108" t="s">
        <v>4</v>
      </c>
      <c r="D192" s="109"/>
      <c r="E192" s="31"/>
      <c r="F192" s="32">
        <f>F181+F191</f>
        <v>1450</v>
      </c>
      <c r="G192" s="32">
        <f t="shared" ref="G192" si="67">G181+G191</f>
        <v>65.59</v>
      </c>
      <c r="H192" s="32">
        <f t="shared" ref="H192" si="68">H181+H191</f>
        <v>49.5</v>
      </c>
      <c r="I192" s="32">
        <f t="shared" ref="I192" si="69">I181+I191</f>
        <v>176.44</v>
      </c>
      <c r="J192" s="32">
        <f t="shared" ref="J192" si="70">J181+J191</f>
        <v>1759.56</v>
      </c>
      <c r="K192" s="32"/>
      <c r="L192" s="32">
        <v>398</v>
      </c>
    </row>
    <row r="193" spans="1:12" ht="13.5" thickBot="1" x14ac:dyDescent="0.25">
      <c r="A193" s="27"/>
      <c r="B193" s="28"/>
      <c r="C193" s="110" t="s">
        <v>117</v>
      </c>
      <c r="D193" s="110"/>
      <c r="E193" s="110"/>
      <c r="F193" s="34">
        <f>(F23+F42+F61+F80+F98+F116+F135+F154+F173+F192)/(IF(F23=0,0,1)+IF(F42=0,0,1)+IF(F61=0,0,1)+IF(F80=0,0,1)+IF(F98=0,0,1)+IF(F116=0,0,1)+IF(F135=0,0,1)+IF(F154=0,0,1)+IF(F173=0,0,1)+IF(F192=0,0,1))</f>
        <v>1449</v>
      </c>
      <c r="G193" s="34">
        <f>(G23+G42+G61+G80+G98+G116+G135+G154+G173+G192)/(IF(G23=0,0,1)+IF(G42=0,0,1)+IF(G61=0,0,1)+IF(G80=0,0,1)+IF(G98=0,0,1)+IF(G116=0,0,1)+IF(G135=0,0,1)+IF(G154=0,0,1)+IF(G173=0,0,1)+IF(G192=0,0,1))</f>
        <v>50.448999999999998</v>
      </c>
      <c r="H193" s="34">
        <f>(H23+H42+H61+H80+H98+H116+H135+H154+H173+H192)/(IF(H23=0,0,1)+IF(H42=0,0,1)+IF(H61=0,0,1)+IF(H80=0,0,1)+IF(H98=0,0,1)+IF(H116=0,0,1)+IF(H135=0,0,1)+IF(H154=0,0,1)+IF(H173=0,0,1)+IF(H192=0,0,1))</f>
        <v>47.974000000000004</v>
      </c>
      <c r="I193" s="34">
        <f>(I23+I42+I61+I80+I98+I116+I135+I154+I173+I192)/(IF(I23=0,0,1)+IF(I42=0,0,1)+IF(I61=0,0,1)+IF(I80=0,0,1)+IF(I98=0,0,1)+IF(I116=0,0,1)+IF(I135=0,0,1)+IF(I154=0,0,1)+IF(I173=0,0,1)+IF(I192=0,0,1))</f>
        <v>163.04599999999999</v>
      </c>
      <c r="J193" s="34">
        <f>(J23+J42+J61+J80+J98+J116+J135+J154+J173+J192)/(IF(J23=0,0,1)+IF(J42=0,0,1)+IF(J61=0,0,1)+IF(J80=0,0,1)+IF(J98=0,0,1)+IF(J116=0,0,1)+IF(J135=0,0,1)+IF(J154=0,0,1)+IF(J173=0,0,1)+IF(J192=0,0,1))</f>
        <v>1625.8219999999999</v>
      </c>
      <c r="K193" s="34"/>
      <c r="L193" s="34">
        <f>(L23+L42+L61+L80+L98+L116+L135+L154+L173+L192)/(IF(L23=0,0,1)+IF(L42=0,0,1)+IF(L61=0,0,1)+IF(L80=0,0,1)+IF(L98=0,0,1)+IF(L116=0,0,1)+IF(L135=0,0,1)+IF(L154=0,0,1)+IF(L173=0,0,1)+IF(L192=0,0,1))</f>
        <v>398</v>
      </c>
    </row>
    <row r="194" spans="1:12" x14ac:dyDescent="0.2">
      <c r="A194" s="102"/>
      <c r="B194" s="102"/>
      <c r="C194" s="103"/>
      <c r="D194" s="103"/>
      <c r="E194" s="103"/>
      <c r="F194" s="104"/>
      <c r="G194" s="104"/>
      <c r="H194" s="104"/>
      <c r="I194" s="104"/>
      <c r="J194" s="104"/>
      <c r="K194" s="104"/>
      <c r="L194" s="104"/>
    </row>
    <row r="195" spans="1:12" x14ac:dyDescent="0.2">
      <c r="A195" s="102"/>
      <c r="B195" s="102"/>
      <c r="C195" s="103"/>
      <c r="D195" s="103"/>
      <c r="E195" s="103"/>
      <c r="F195" s="104"/>
      <c r="G195" s="104"/>
      <c r="H195" s="104"/>
      <c r="I195" s="104"/>
      <c r="J195" s="104"/>
      <c r="K195" s="104"/>
      <c r="L195" s="104"/>
    </row>
    <row r="196" spans="1:12" x14ac:dyDescent="0.2">
      <c r="A196" s="102"/>
      <c r="B196" s="102"/>
      <c r="C196" s="103"/>
      <c r="D196" s="103"/>
      <c r="E196" s="103"/>
      <c r="F196" s="104"/>
      <c r="G196" s="104"/>
      <c r="H196" s="104"/>
      <c r="I196" s="104"/>
      <c r="J196" s="104"/>
      <c r="K196" s="104"/>
      <c r="L196" s="104"/>
    </row>
    <row r="197" spans="1:12" x14ac:dyDescent="0.2">
      <c r="A197" s="102"/>
      <c r="B197" s="102"/>
      <c r="C197" s="103"/>
      <c r="D197" s="103"/>
      <c r="E197" s="103"/>
      <c r="F197" s="104"/>
      <c r="G197" s="104"/>
      <c r="H197" s="104"/>
      <c r="I197" s="104"/>
      <c r="J197" s="104"/>
      <c r="K197" s="104"/>
      <c r="L197" s="104"/>
    </row>
    <row r="198" spans="1:12" x14ac:dyDescent="0.2">
      <c r="A198" s="102"/>
      <c r="B198" s="102"/>
      <c r="C198" s="103"/>
      <c r="D198" s="103"/>
      <c r="E198" s="103"/>
      <c r="F198" s="104"/>
      <c r="G198" s="104"/>
      <c r="H198" s="104"/>
      <c r="I198" s="104"/>
      <c r="J198" s="104"/>
      <c r="K198" s="104"/>
      <c r="L198" s="104"/>
    </row>
  </sheetData>
  <mergeCells count="14">
    <mergeCell ref="C80:D80"/>
    <mergeCell ref="C98:D98"/>
    <mergeCell ref="C23:D23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2024-01-25T05:43:08Z</cp:lastPrinted>
  <dcterms:created xsi:type="dcterms:W3CDTF">2022-05-16T14:23:56Z</dcterms:created>
  <dcterms:modified xsi:type="dcterms:W3CDTF">2024-10-21T07:28:44Z</dcterms:modified>
</cp:coreProperties>
</file>